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5170" windowHeight="10155"/>
  </bookViews>
  <sheets>
    <sheet name="Sheet1" sheetId="1" r:id="rId1"/>
  </sheets>
  <definedNames>
    <definedName name="_xlnm._FilterDatabase" localSheetId="0" hidden="1">Sheet1!$B$1:$B$168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167" i="1" l="1"/>
  <c r="F136" i="1"/>
  <c r="F134" i="1"/>
  <c r="F151" i="1"/>
  <c r="F162" i="1"/>
  <c r="F54" i="1"/>
  <c r="F53" i="1"/>
  <c r="F52" i="1"/>
  <c r="F55" i="1"/>
  <c r="F51" i="1"/>
  <c r="F17" i="1"/>
  <c r="F155" i="1"/>
  <c r="F75" i="1"/>
  <c r="F71" i="1" l="1"/>
  <c r="F67" i="1" l="1"/>
  <c r="F66" i="1"/>
  <c r="F16" i="1" l="1"/>
  <c r="F14" i="1"/>
  <c r="F15" i="1"/>
  <c r="F6" i="1" l="1"/>
  <c r="F7" i="1"/>
  <c r="F44" i="1"/>
  <c r="F57" i="1"/>
  <c r="F56" i="1"/>
  <c r="F50" i="1"/>
  <c r="G50" i="1" s="1"/>
  <c r="F58" i="1"/>
  <c r="F96" i="1"/>
  <c r="F30" i="1"/>
  <c r="F29" i="1"/>
  <c r="F36" i="1"/>
  <c r="F61" i="1"/>
  <c r="F60" i="1"/>
  <c r="F59" i="1"/>
  <c r="G59" i="1" s="1"/>
  <c r="F49" i="1"/>
  <c r="F48" i="1"/>
  <c r="F47" i="1"/>
  <c r="G47" i="1" s="1"/>
  <c r="F46" i="1"/>
  <c r="F45" i="1"/>
  <c r="F43" i="1"/>
  <c r="F42" i="1"/>
  <c r="F41" i="1"/>
  <c r="G41" i="1" s="1"/>
  <c r="F40" i="1"/>
  <c r="F39" i="1"/>
  <c r="F38" i="1"/>
  <c r="G38" i="1" s="1"/>
  <c r="F37" i="1"/>
  <c r="G37" i="1" s="1"/>
  <c r="F73" i="1"/>
  <c r="F72" i="1"/>
  <c r="F70" i="1"/>
  <c r="G70" i="1" s="1"/>
  <c r="F69" i="1"/>
  <c r="F68" i="1"/>
  <c r="F65" i="1"/>
  <c r="G65" i="1" s="1"/>
  <c r="F64" i="1"/>
  <c r="F63" i="1"/>
  <c r="F62" i="1"/>
  <c r="G62" i="1" s="1"/>
  <c r="F132" i="1"/>
  <c r="F131" i="1"/>
  <c r="G131" i="1" s="1"/>
  <c r="F130" i="1"/>
  <c r="F129" i="1"/>
  <c r="G129" i="1" s="1"/>
  <c r="F128" i="1"/>
  <c r="G128" i="1" s="1"/>
  <c r="F127" i="1"/>
  <c r="F126" i="1"/>
  <c r="G126" i="1" s="1"/>
  <c r="F125" i="1"/>
  <c r="G125" i="1" s="1"/>
  <c r="F124" i="1"/>
  <c r="F116" i="1"/>
  <c r="G6" i="1" l="1"/>
  <c r="G29" i="1"/>
  <c r="G56" i="1"/>
  <c r="G44" i="1"/>
  <c r="F123" i="1"/>
  <c r="F122" i="1"/>
  <c r="G122" i="1" s="1"/>
  <c r="F121" i="1"/>
  <c r="F120" i="1"/>
  <c r="F119" i="1"/>
  <c r="G119" i="1" s="1"/>
  <c r="F118" i="1"/>
  <c r="F117" i="1"/>
  <c r="F115" i="1"/>
  <c r="G115" i="1" s="1"/>
  <c r="F114" i="1"/>
  <c r="G114" i="1" s="1"/>
  <c r="F113" i="1"/>
  <c r="G113" i="1" s="1"/>
  <c r="F112" i="1"/>
  <c r="F111" i="1"/>
  <c r="F110" i="1"/>
  <c r="G110" i="1" s="1"/>
  <c r="F109" i="1"/>
  <c r="G109" i="1" s="1"/>
  <c r="F108" i="1"/>
  <c r="F25" i="1"/>
  <c r="F26" i="1"/>
  <c r="F27" i="1"/>
  <c r="G27" i="1" s="1"/>
  <c r="F28" i="1"/>
  <c r="F86" i="1"/>
  <c r="F87" i="1"/>
  <c r="F83" i="1"/>
  <c r="F82" i="1"/>
  <c r="G82" i="1" s="1"/>
  <c r="F81" i="1"/>
  <c r="F80" i="1"/>
  <c r="F79" i="1"/>
  <c r="G79" i="1" s="1"/>
  <c r="F78" i="1"/>
  <c r="F77" i="1"/>
  <c r="F76" i="1"/>
  <c r="F74" i="1"/>
  <c r="G74" i="1" s="1"/>
  <c r="F35" i="1"/>
  <c r="F34" i="1"/>
  <c r="F33" i="1"/>
  <c r="F32" i="1"/>
  <c r="G32" i="1" s="1"/>
  <c r="F31" i="1"/>
  <c r="G31" i="1" s="1"/>
  <c r="F137" i="1"/>
  <c r="G137" i="1" s="1"/>
  <c r="F135" i="1"/>
  <c r="G134" i="1" s="1"/>
  <c r="F133" i="1"/>
  <c r="F107" i="1"/>
  <c r="F106" i="1"/>
  <c r="G106" i="1" s="1"/>
  <c r="F105" i="1"/>
  <c r="G25" i="1" l="1"/>
  <c r="F100" i="1"/>
  <c r="F99" i="1"/>
  <c r="G99" i="1" s="1"/>
  <c r="F98" i="1"/>
  <c r="G98" i="1" s="1"/>
  <c r="F139" i="1"/>
  <c r="G139" i="1" s="1"/>
  <c r="F95" i="1" l="1"/>
  <c r="F94" i="1"/>
  <c r="G94" i="1" s="1"/>
  <c r="F93" i="1"/>
  <c r="G93" i="1" s="1"/>
  <c r="F91" i="1"/>
  <c r="F97" i="1"/>
  <c r="G96" i="1" s="1"/>
  <c r="F138" i="1"/>
  <c r="G138" i="1" s="1"/>
  <c r="F141" i="1"/>
  <c r="F142" i="1"/>
  <c r="G142" i="1" s="1"/>
  <c r="F143" i="1"/>
  <c r="G143" i="1" s="1"/>
  <c r="F144" i="1"/>
  <c r="F145" i="1"/>
  <c r="G145" i="1" s="1"/>
  <c r="F146" i="1"/>
  <c r="G146" i="1" s="1"/>
  <c r="F147" i="1"/>
  <c r="F148" i="1"/>
  <c r="G148" i="1" s="1"/>
  <c r="F149" i="1"/>
  <c r="G149" i="1" s="1"/>
  <c r="F150" i="1"/>
  <c r="F152" i="1"/>
  <c r="G151" i="1" s="1"/>
  <c r="F153" i="1"/>
  <c r="G153" i="1" s="1"/>
  <c r="F154" i="1"/>
  <c r="G154" i="1" s="1"/>
  <c r="F156" i="1"/>
  <c r="F157" i="1"/>
  <c r="F158" i="1"/>
  <c r="F159" i="1"/>
  <c r="G159" i="1" s="1"/>
  <c r="F160" i="1"/>
  <c r="F161" i="1"/>
  <c r="F163" i="1"/>
  <c r="G162" i="1" s="1"/>
  <c r="F164" i="1"/>
  <c r="F165" i="1"/>
  <c r="F166" i="1"/>
  <c r="G166" i="1" s="1"/>
  <c r="F168" i="1"/>
  <c r="F92" i="1"/>
  <c r="G92" i="1" s="1"/>
  <c r="F90" i="1"/>
  <c r="G90" i="1" s="1"/>
  <c r="F89" i="1"/>
  <c r="F22" i="1" l="1"/>
  <c r="F21" i="1"/>
  <c r="F20" i="1"/>
  <c r="G20" i="1" l="1"/>
  <c r="F5" i="1"/>
  <c r="F4" i="1"/>
  <c r="G4" i="1" s="1"/>
  <c r="F3" i="1"/>
  <c r="G3" i="1" s="1"/>
  <c r="F104" i="1" l="1"/>
  <c r="G104" i="1" s="1"/>
  <c r="F103" i="1"/>
  <c r="G103" i="1" s="1"/>
  <c r="F102" i="1"/>
  <c r="F8" i="1"/>
  <c r="G8" i="1" s="1"/>
  <c r="F9" i="1"/>
  <c r="F10" i="1"/>
  <c r="F11" i="1"/>
  <c r="G11" i="1" s="1"/>
  <c r="F12" i="1"/>
  <c r="F13" i="1"/>
  <c r="G13" i="1" s="1"/>
  <c r="F18" i="1"/>
  <c r="G17" i="1" s="1"/>
  <c r="F19" i="1"/>
  <c r="F84" i="1"/>
  <c r="G84" i="1" s="1"/>
  <c r="F85" i="1"/>
  <c r="G85" i="1" s="1"/>
  <c r="F88" i="1"/>
  <c r="G88" i="1" s="1"/>
  <c r="F23" i="1"/>
  <c r="G23" i="1" s="1"/>
  <c r="F24" i="1"/>
</calcChain>
</file>

<file path=xl/sharedStrings.xml><?xml version="1.0" encoding="utf-8"?>
<sst xmlns="http://schemas.openxmlformats.org/spreadsheetml/2006/main" count="288" uniqueCount="168">
  <si>
    <r>
      <rPr>
        <sz val="11"/>
        <rFont val="宋体"/>
        <family val="3"/>
        <charset val="134"/>
      </rPr>
      <t>教师姓名</t>
    </r>
  </si>
  <si>
    <t>SCI</t>
    <phoneticPr fontId="2" type="noConversion"/>
  </si>
  <si>
    <t>CNKI</t>
    <phoneticPr fontId="2" type="noConversion"/>
  </si>
  <si>
    <t>SCD</t>
    <phoneticPr fontId="2" type="noConversion"/>
  </si>
  <si>
    <t>SCI</t>
    <phoneticPr fontId="2" type="noConversion"/>
  </si>
  <si>
    <t>CNKI</t>
    <phoneticPr fontId="2" type="noConversion"/>
  </si>
  <si>
    <t>SCD</t>
    <phoneticPr fontId="2" type="noConversion"/>
  </si>
  <si>
    <t>SCI</t>
    <phoneticPr fontId="2" type="noConversion"/>
  </si>
  <si>
    <t>Systematic screening of common wastewater-marking pharmaceuticals in urban aquatic environments: implications for environmental risk control</t>
    <phoneticPr fontId="1" type="noConversion"/>
  </si>
  <si>
    <t>CNKI</t>
    <phoneticPr fontId="2" type="noConversion"/>
  </si>
  <si>
    <t>SCI</t>
    <phoneticPr fontId="1" type="noConversion"/>
  </si>
  <si>
    <t>Comparison of EDTA and SDS as potential surface impregnationagents for lead adsorption by activated carbon</t>
    <phoneticPr fontId="1" type="noConversion"/>
  </si>
  <si>
    <t>Experimental study on mechanical properties of granite after freeze-thaw cycling</t>
    <phoneticPr fontId="1" type="noConversion"/>
  </si>
  <si>
    <t>Microbial community distribution and extracellular enzyme activities in leach bed reactor treating food waste: Effect of different leachate recirculation practices</t>
    <phoneticPr fontId="1" type="noConversion"/>
  </si>
  <si>
    <t>Responses of microbial community and acidogenic intermediates to different water regimes in a hybrid solid anaerobic digestion system treating food waste</t>
    <phoneticPr fontId="1" type="noConversion"/>
  </si>
  <si>
    <t>Optimization of micro-aeration intensity in acidogenic reactor of a two-phase anaerobic digester treating food waste</t>
    <phoneticPr fontId="1" type="noConversion"/>
  </si>
  <si>
    <t>Analytical solution for the consolidation of a composite ground reinforced by partially penetrated impervious columns</t>
    <phoneticPr fontId="1" type="noConversion"/>
  </si>
  <si>
    <t>Enhancing denitrification phosphorus removal with a novel nutrient removal process: Role of configuration</t>
    <phoneticPr fontId="1" type="noConversion"/>
  </si>
  <si>
    <t>Geotechnical influence on existing subway tunnels induced by multiline tunneling in Shanghai soft soil</t>
    <phoneticPr fontId="1" type="noConversion"/>
  </si>
  <si>
    <t>A numerical study on dispersion of particles from the surface of a circular cylinder placed in a gas flow using discrete vortex method</t>
    <phoneticPr fontId="1" type="noConversion"/>
  </si>
  <si>
    <t>Impacts of upstream building width and upwind building arrangements on airflow and pollutant dispersion in a street canyon</t>
    <phoneticPr fontId="1" type="noConversion"/>
  </si>
  <si>
    <t>SCD</t>
    <phoneticPr fontId="1" type="noConversion"/>
  </si>
  <si>
    <r>
      <rPr>
        <sz val="11"/>
        <rFont val="宋体"/>
        <family val="3"/>
        <charset val="134"/>
      </rPr>
      <t>数据库</t>
    </r>
    <r>
      <rPr>
        <sz val="11"/>
        <rFont val="Times New Roman"/>
        <family val="1"/>
      </rPr>
      <t xml:space="preserve"> SCI/CNKI/SCD</t>
    </r>
    <phoneticPr fontId="2" type="noConversion"/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</si>
  <si>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</si>
  <si>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t>Dechlorination of hexachlorobenzene by nano zero-valent iron/activated carbon composite: iron loading, kinetics and pathway</t>
  </si>
  <si>
    <t>Construction of exfoliated g-C3N4 nanosheets-BiOCl hybrids with enhanced photocatalytic performance</t>
  </si>
  <si>
    <t xml:space="preserve">Enhanced photocatalytic performance of g-C3N4 nanosheets-BiOBr hybrids </t>
  </si>
  <si>
    <t>One-Pot Polyvinyl Alcohol- Assisted Hydrothermal Synthesis of|Hierarchical Flower-Like BiOCl Nanoplates with Enhancement of|Photocatalytic Activity for Degradation of Rhodamine B</t>
  </si>
  <si>
    <t>Fabrication, characterization, and photocatalytic performance of|exfoliated g-C3N4-TiO2 hybrids</t>
  </si>
  <si>
    <t xml:space="preserve">Integral transform solution for solute transport in multi-layered porous media with the implicit treatment of the interface conditions and arbitrary boundary conditions </t>
  </si>
  <si>
    <t xml:space="preserve">Enhanced adsorptive removal of naphthalene intermediates from aqueous solution by introducing reed straw into sewage sludge-based activated carbon </t>
  </si>
  <si>
    <t>Biodegradation characteristics of naphthalene and benzene, toluene, ethyl benzene, and xylene (BTEX) by bacteria enriched from activated sludge</t>
  </si>
  <si>
    <t>The Mechanism and Performance of Zeolites for Ammonia Removal in the|Zeolite Packed Electrolysis Reactor</t>
  </si>
  <si>
    <t>Comparison of cell rupturing by ozonation and ultrasonication for algal|lipid extraction from Chlorella vulgaris</t>
  </si>
  <si>
    <t>Application of three tailing-based composites in treating comprehensive electroplating wastewater</t>
    <phoneticPr fontId="1" type="noConversion"/>
  </si>
  <si>
    <t>Synthesis of Fe/g-C3N4 composites with improved visible light|photocatalytic activity</t>
  </si>
  <si>
    <t>Adsorption Characterization of Gaseous Volatile Organic Compound on|Mesoporous Silica Particles Prepared from Spent Diatomaceous Earth</t>
  </si>
  <si>
    <t>Enhanced photocatalytic performance of ordered mesoporous Fe-doped CeO2|catalysts for the reduction of CO2 with H2O under simulated solar|irradiation</t>
  </si>
  <si>
    <t>Simple synthesis of ordered cubic mesoporous graphitic carbon nitride by|chemical vapor deposition method using melamine</t>
  </si>
  <si>
    <t>Frosting characteristics of fin-tube heat exchanger at temperature range|of-18 to 6 degrees C of a cascade heat pump</t>
  </si>
  <si>
    <t>Home dampness, childhood asthma, hay fever, and airway symptoms in|Shanghai, China: associations, dose-response relationships, and|lifestyle's influences</t>
  </si>
  <si>
    <t>Association of building characteristics, residential heating and|ventilation with asthmatic symptoms of preschool children in Shanghai: A|cross-sectional study</t>
  </si>
  <si>
    <t>Effects of rice-husk ash on soil consistency and compactibility</t>
  </si>
  <si>
    <t>CNKI</t>
    <phoneticPr fontId="1" type="noConversion"/>
  </si>
  <si>
    <t>SCI</t>
    <phoneticPr fontId="2" type="noConversion"/>
  </si>
  <si>
    <r>
      <rPr>
        <b/>
        <sz val="11"/>
        <color theme="1"/>
        <rFont val="宋体"/>
        <family val="3"/>
        <charset val="134"/>
      </rPr>
      <t>环境与建筑学院</t>
    </r>
    <r>
      <rPr>
        <b/>
        <sz val="11"/>
        <color theme="1"/>
        <rFont val="Times New Roman"/>
        <family val="1"/>
      </rPr>
      <t>2014</t>
    </r>
    <r>
      <rPr>
        <b/>
        <sz val="11"/>
        <color theme="1"/>
        <rFont val="宋体"/>
        <family val="3"/>
        <charset val="134"/>
      </rPr>
      <t>年发表论文他引次数</t>
    </r>
    <phoneticPr fontId="2" type="noConversion"/>
  </si>
  <si>
    <r>
      <t>2014.1-2014.12</t>
    </r>
    <r>
      <rPr>
        <sz val="11"/>
        <color theme="1"/>
        <rFont val="宋体"/>
        <family val="3"/>
        <charset val="134"/>
      </rPr>
      <t>发表的论文题目
（上海理工大学为第一作者单位或者通讯作者单位的论文）</t>
    </r>
    <phoneticPr fontId="2" type="noConversion"/>
  </si>
  <si>
    <r>
      <rPr>
        <sz val="11"/>
        <color theme="1"/>
        <rFont val="宋体"/>
        <family val="3"/>
        <charset val="134"/>
      </rPr>
      <t>被引频次</t>
    </r>
    <phoneticPr fontId="2" type="noConversion"/>
  </si>
  <si>
    <r>
      <rPr>
        <sz val="11"/>
        <color theme="1"/>
        <rFont val="宋体"/>
        <family val="3"/>
        <charset val="134"/>
      </rPr>
      <t>自引</t>
    </r>
    <r>
      <rPr>
        <sz val="11"/>
        <color theme="1"/>
        <rFont val="Times New Roman"/>
        <family val="1"/>
      </rPr>
      <t>/2018</t>
    </r>
    <r>
      <rPr>
        <sz val="11"/>
        <color theme="1"/>
        <rFont val="宋体"/>
        <family val="3"/>
        <charset val="134"/>
      </rPr>
      <t>年引用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非期刊引用次数</t>
    </r>
    <phoneticPr fontId="2" type="noConversion"/>
  </si>
  <si>
    <r>
      <rPr>
        <sz val="11"/>
        <color theme="1"/>
        <rFont val="宋体"/>
        <family val="3"/>
        <charset val="134"/>
      </rPr>
      <t>被</t>
    </r>
    <r>
      <rPr>
        <sz val="11"/>
        <color theme="1"/>
        <rFont val="Times New Roman"/>
        <family val="1"/>
      </rPr>
      <t>2014.1-2017.12</t>
    </r>
    <r>
      <rPr>
        <sz val="11"/>
        <color theme="1"/>
        <rFont val="宋体"/>
        <family val="3"/>
        <charset val="134"/>
      </rPr>
      <t>期间发表的期刊论文引用的次数</t>
    </r>
    <phoneticPr fontId="2" type="noConversion"/>
  </si>
  <si>
    <r>
      <rPr>
        <sz val="11"/>
        <color theme="1"/>
        <rFont val="宋体"/>
        <family val="3"/>
        <charset val="134"/>
      </rPr>
      <t>周海东</t>
    </r>
    <phoneticPr fontId="1" type="noConversion"/>
  </si>
  <si>
    <r>
      <rPr>
        <sz val="11"/>
        <color theme="1"/>
        <rFont val="宋体"/>
        <family val="3"/>
        <charset val="134"/>
      </rPr>
      <t>城市污水中</t>
    </r>
    <r>
      <rPr>
        <sz val="11"/>
        <color theme="1"/>
        <rFont val="Times New Roman"/>
        <family val="1"/>
      </rPr>
      <t>EDCs</t>
    </r>
    <r>
      <rPr>
        <sz val="11"/>
        <color theme="1"/>
        <rFont val="宋体"/>
        <family val="3"/>
        <charset val="134"/>
      </rPr>
      <t>的活性污泥法去除特性研究</t>
    </r>
    <phoneticPr fontId="1" type="noConversion"/>
  </si>
  <si>
    <r>
      <rPr>
        <sz val="11"/>
        <color theme="1"/>
        <rFont val="宋体"/>
        <family val="3"/>
        <charset val="134"/>
      </rPr>
      <t>陈维芳</t>
    </r>
    <phoneticPr fontId="1" type="noConversion"/>
  </si>
  <si>
    <r>
      <t>Fenton</t>
    </r>
    <r>
      <rPr>
        <sz val="11"/>
        <color theme="1"/>
        <rFont val="宋体"/>
        <family val="3"/>
        <charset val="134"/>
      </rPr>
      <t>高级氧化技术去除水中有机污染物</t>
    </r>
    <r>
      <rPr>
        <sz val="11"/>
        <color theme="1"/>
        <rFont val="Times New Roman"/>
        <family val="1"/>
      </rPr>
      <t>2-MIB</t>
    </r>
    <r>
      <rPr>
        <sz val="11"/>
        <color theme="1"/>
        <rFont val="宋体"/>
        <family val="3"/>
        <charset val="134"/>
      </rPr>
      <t>的影响因素研究</t>
    </r>
  </si>
  <si>
    <r>
      <rPr>
        <sz val="11"/>
        <color theme="1"/>
        <rFont val="宋体"/>
        <family val="3"/>
        <charset val="134"/>
      </rPr>
      <t>纪桂霞</t>
    </r>
    <phoneticPr fontId="1" type="noConversion"/>
  </si>
  <si>
    <r>
      <t>ABR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Times New Roman"/>
        <family val="1"/>
      </rPr>
      <t>UBAF</t>
    </r>
    <r>
      <rPr>
        <sz val="11"/>
        <color theme="1"/>
        <rFont val="宋体"/>
        <family val="3"/>
        <charset val="134"/>
      </rPr>
      <t>组合工艺处理合成洗涤剂废水实验研究</t>
    </r>
    <phoneticPr fontId="1" type="noConversion"/>
  </si>
  <si>
    <r>
      <rPr>
        <sz val="11"/>
        <color theme="1"/>
        <rFont val="宋体"/>
        <family val="3"/>
        <charset val="134"/>
      </rPr>
      <t>常飞</t>
    </r>
    <phoneticPr fontId="1" type="noConversion"/>
  </si>
  <si>
    <r>
      <rPr>
        <sz val="11"/>
        <color theme="1"/>
        <rFont val="宋体"/>
        <family val="3"/>
        <charset val="134"/>
      </rPr>
      <t>高校环境工程专业环境化学教学改革浅谈</t>
    </r>
  </si>
  <si>
    <r>
      <rPr>
        <sz val="11"/>
        <color theme="1"/>
        <rFont val="宋体"/>
        <family val="3"/>
        <charset val="134"/>
      </rPr>
      <t>氮化碳纳米片层的制备及其应用研究进展</t>
    </r>
  </si>
  <si>
    <r>
      <rPr>
        <sz val="11"/>
        <color theme="1"/>
        <rFont val="宋体"/>
        <family val="3"/>
        <charset val="134"/>
      </rPr>
      <t>徐苏云</t>
    </r>
    <phoneticPr fontId="1" type="noConversion"/>
  </si>
  <si>
    <r>
      <rPr>
        <sz val="11"/>
        <color theme="1"/>
        <rFont val="宋体"/>
        <family val="3"/>
        <charset val="134"/>
      </rPr>
      <t>三维电极反应器对甲基叔丁基醚降解性能的试验研究</t>
    </r>
  </si>
  <si>
    <r>
      <rPr>
        <sz val="11"/>
        <color theme="1"/>
        <rFont val="宋体"/>
        <family val="3"/>
        <charset val="134"/>
      </rPr>
      <t>刘洪波</t>
    </r>
    <phoneticPr fontId="1" type="noConversion"/>
  </si>
  <si>
    <r>
      <rPr>
        <sz val="11"/>
        <color theme="1"/>
        <rFont val="宋体"/>
        <family val="3"/>
        <charset val="134"/>
      </rPr>
      <t>初期雨水调蓄池的运行问题及解决方案</t>
    </r>
    <phoneticPr fontId="1" type="noConversion"/>
  </si>
  <si>
    <r>
      <rPr>
        <sz val="11"/>
        <color theme="1"/>
        <rFont val="宋体"/>
        <family val="3"/>
        <charset val="134"/>
      </rPr>
      <t>黄远东</t>
    </r>
    <phoneticPr fontId="1" type="noConversion"/>
  </si>
  <si>
    <r>
      <rPr>
        <sz val="11"/>
        <color theme="1"/>
        <rFont val="宋体"/>
        <family val="3"/>
        <charset val="134"/>
      </rPr>
      <t>围栏高度对施工扬尘迁移扩散影响的数值模拟研究</t>
    </r>
  </si>
  <si>
    <r>
      <rPr>
        <sz val="11"/>
        <color theme="1"/>
        <rFont val="宋体"/>
        <family val="3"/>
        <charset val="134"/>
      </rPr>
      <t>人工鱼礁开口比对流场效应影响的三维数值模拟研究</t>
    </r>
  </si>
  <si>
    <r>
      <rPr>
        <sz val="11"/>
        <color theme="1"/>
        <rFont val="宋体"/>
        <family val="3"/>
        <charset val="134"/>
      </rPr>
      <t>黄蓓佳</t>
    </r>
    <phoneticPr fontId="1" type="noConversion"/>
  </si>
  <si>
    <r>
      <rPr>
        <sz val="11"/>
        <color theme="1"/>
        <rFont val="宋体"/>
        <family val="3"/>
        <charset val="134"/>
      </rPr>
      <t>兼顾环境、经济与社会效应的节能技术可持续性评价研究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以南方建筑节能技术为例</t>
    </r>
  </si>
  <si>
    <r>
      <rPr>
        <sz val="11"/>
        <color theme="1"/>
        <rFont val="宋体"/>
        <family val="3"/>
        <charset val="134"/>
      </rPr>
      <t>施文健</t>
    </r>
    <phoneticPr fontId="1" type="noConversion"/>
  </si>
  <si>
    <r>
      <rPr>
        <sz val="11"/>
        <color theme="1"/>
        <rFont val="宋体"/>
        <family val="3"/>
        <charset val="134"/>
      </rPr>
      <t>微波技术在污水处理中的研究进展和应用</t>
    </r>
  </si>
  <si>
    <r>
      <rPr>
        <sz val="11"/>
        <color theme="1"/>
        <rFont val="宋体"/>
        <family val="3"/>
        <charset val="134"/>
      </rPr>
      <t>壳聚糖交联</t>
    </r>
    <r>
      <rPr>
        <sz val="11"/>
        <color theme="1"/>
        <rFont val="Times New Roman"/>
        <family val="1"/>
      </rPr>
      <t>β-</t>
    </r>
    <r>
      <rPr>
        <sz val="11"/>
        <color theme="1"/>
        <rFont val="宋体"/>
        <family val="3"/>
        <charset val="134"/>
      </rPr>
      <t>环糊精对水中铬酸盐的吸附研究</t>
    </r>
  </si>
  <si>
    <r>
      <rPr>
        <sz val="11"/>
        <color theme="1"/>
        <rFont val="宋体"/>
        <family val="3"/>
        <charset val="134"/>
      </rPr>
      <t>谢海英</t>
    </r>
    <phoneticPr fontId="1" type="noConversion"/>
  </si>
  <si>
    <r>
      <rPr>
        <sz val="11"/>
        <color theme="1"/>
        <rFont val="宋体"/>
        <family val="3"/>
        <charset val="134"/>
      </rPr>
      <t>圆断面</t>
    </r>
    <r>
      <rPr>
        <sz val="11"/>
        <color theme="1"/>
        <rFont val="Times New Roman"/>
        <family val="1"/>
      </rPr>
      <t>90°</t>
    </r>
    <r>
      <rPr>
        <sz val="11"/>
        <color theme="1"/>
        <rFont val="宋体"/>
        <family val="3"/>
        <charset val="134"/>
      </rPr>
      <t>弯管局部水头损失的数值模拟</t>
    </r>
  </si>
  <si>
    <r>
      <rPr>
        <sz val="11"/>
        <color theme="1"/>
        <rFont val="宋体"/>
        <family val="3"/>
        <charset val="134"/>
      </rPr>
      <t>许智华</t>
    </r>
    <phoneticPr fontId="1" type="noConversion"/>
  </si>
  <si>
    <r>
      <rPr>
        <sz val="11"/>
        <color theme="1"/>
        <rFont val="宋体"/>
        <family val="3"/>
        <charset val="134"/>
      </rPr>
      <t>铁改性活性炭对水中镉的吸附和再生实验研究</t>
    </r>
  </si>
  <si>
    <r>
      <rPr>
        <sz val="11"/>
        <color theme="1"/>
        <rFont val="宋体"/>
        <family val="3"/>
        <charset val="134"/>
      </rPr>
      <t>负载纳米氧化铁活性炭去除水中重金属铜实验研究</t>
    </r>
  </si>
  <si>
    <r>
      <rPr>
        <sz val="11"/>
        <color theme="1"/>
        <rFont val="宋体"/>
        <family val="3"/>
        <charset val="134"/>
      </rPr>
      <t>伊学农</t>
    </r>
    <phoneticPr fontId="1" type="noConversion"/>
  </si>
  <si>
    <r>
      <rPr>
        <sz val="11"/>
        <color theme="1"/>
        <rFont val="宋体"/>
        <family val="3"/>
        <charset val="134"/>
      </rPr>
      <t>吹脱联合</t>
    </r>
    <r>
      <rPr>
        <sz val="11"/>
        <color theme="1"/>
        <rFont val="Times New Roman"/>
        <family val="1"/>
      </rPr>
      <t>MAP</t>
    </r>
    <r>
      <rPr>
        <sz val="11"/>
        <color theme="1"/>
        <rFont val="宋体"/>
        <family val="3"/>
        <charset val="134"/>
      </rPr>
      <t>法处理高氨氮废水的研究</t>
    </r>
  </si>
  <si>
    <r>
      <rPr>
        <sz val="11"/>
        <color theme="1"/>
        <rFont val="宋体"/>
        <family val="3"/>
        <charset val="134"/>
      </rPr>
      <t>张忠孝</t>
    </r>
    <phoneticPr fontId="1" type="noConversion"/>
  </si>
  <si>
    <r>
      <rPr>
        <sz val="11"/>
        <color theme="1"/>
        <rFont val="宋体"/>
        <family val="3"/>
        <charset val="134"/>
      </rPr>
      <t>高灰熔点煤气化特性的实验研究</t>
    </r>
  </si>
  <si>
    <r>
      <t>1000MW</t>
    </r>
    <r>
      <rPr>
        <sz val="11"/>
        <color theme="1"/>
        <rFont val="宋体"/>
        <family val="3"/>
        <charset val="134"/>
      </rPr>
      <t>超超临界锅炉水冷壁壁温计算</t>
    </r>
  </si>
  <si>
    <r>
      <rPr>
        <sz val="11"/>
        <color theme="1"/>
        <rFont val="宋体"/>
        <family val="3"/>
        <charset val="134"/>
      </rPr>
      <t>低压省煤器传热特性的实验研究</t>
    </r>
  </si>
  <si>
    <r>
      <rPr>
        <sz val="11"/>
        <color theme="1"/>
        <rFont val="宋体"/>
        <family val="3"/>
        <charset val="134"/>
      </rPr>
      <t>洗煤对高碱煤碱金属迁移及灰熔融特性的影响</t>
    </r>
  </si>
  <si>
    <r>
      <rPr>
        <sz val="11"/>
        <color theme="1"/>
        <rFont val="宋体"/>
        <family val="3"/>
        <charset val="134"/>
      </rPr>
      <t>煤灰熔融行为及其矿物质作用机制的量化研究</t>
    </r>
  </si>
  <si>
    <r>
      <rPr>
        <sz val="11"/>
        <color theme="1"/>
        <rFont val="宋体"/>
        <family val="3"/>
        <charset val="134"/>
      </rPr>
      <t>高温煤焦油黏温特性的测定与分析</t>
    </r>
  </si>
  <si>
    <r>
      <rPr>
        <sz val="11"/>
        <color theme="1"/>
        <rFont val="宋体"/>
        <family val="3"/>
        <charset val="134"/>
      </rPr>
      <t>水冷壁镍涂层</t>
    </r>
    <r>
      <rPr>
        <sz val="11"/>
        <color theme="1"/>
        <rFont val="Times New Roman"/>
        <family val="1"/>
      </rPr>
      <t>Na</t>
    </r>
    <r>
      <rPr>
        <sz val="11"/>
        <color theme="1"/>
        <rFont val="宋体"/>
        <family val="3"/>
        <charset val="134"/>
      </rPr>
      <t>盐结渣的密度泛函理论研究</t>
    </r>
  </si>
  <si>
    <r>
      <rPr>
        <sz val="11"/>
        <color theme="1"/>
        <rFont val="宋体"/>
        <family val="3"/>
        <charset val="134"/>
      </rPr>
      <t>双流体气流式喷嘴加压雾化特性研究</t>
    </r>
  </si>
  <si>
    <r>
      <rPr>
        <sz val="11"/>
        <color theme="1"/>
        <rFont val="宋体"/>
        <family val="3"/>
        <charset val="134"/>
      </rPr>
      <t>高碱煤燃烧过程中灰中主要元素的迁移规律</t>
    </r>
  </si>
  <si>
    <r>
      <rPr>
        <sz val="11"/>
        <color theme="1"/>
        <rFont val="宋体"/>
        <family val="3"/>
        <charset val="134"/>
      </rPr>
      <t>邓保庆</t>
    </r>
    <phoneticPr fontId="1" type="noConversion"/>
  </si>
  <si>
    <r>
      <rPr>
        <sz val="11"/>
        <color theme="1"/>
        <rFont val="宋体"/>
        <family val="3"/>
        <charset val="134"/>
      </rPr>
      <t>谷麟</t>
    </r>
    <phoneticPr fontId="1" type="noConversion"/>
  </si>
  <si>
    <r>
      <rPr>
        <sz val="11"/>
        <color theme="1"/>
        <rFont val="宋体"/>
        <family val="3"/>
        <charset val="134"/>
      </rPr>
      <t>黄远星</t>
    </r>
    <phoneticPr fontId="1" type="noConversion"/>
  </si>
  <si>
    <r>
      <rPr>
        <sz val="11"/>
        <color theme="1"/>
        <rFont val="宋体"/>
        <family val="3"/>
        <charset val="134"/>
      </rPr>
      <t>陶红</t>
    </r>
    <phoneticPr fontId="1" type="noConversion"/>
  </si>
  <si>
    <r>
      <rPr>
        <sz val="11"/>
        <color theme="1"/>
        <rFont val="宋体"/>
        <family val="3"/>
        <charset val="134"/>
      </rPr>
      <t>王燕刚</t>
    </r>
    <phoneticPr fontId="1" type="noConversion"/>
  </si>
  <si>
    <r>
      <rPr>
        <sz val="11"/>
        <color theme="1"/>
        <rFont val="宋体"/>
        <family val="3"/>
        <charset val="134"/>
      </rPr>
      <t>李亮</t>
    </r>
    <phoneticPr fontId="1" type="noConversion"/>
  </si>
  <si>
    <r>
      <rPr>
        <sz val="11"/>
        <color theme="1"/>
        <rFont val="宋体"/>
        <family val="3"/>
        <charset val="134"/>
      </rPr>
      <t>破碎小球藻细胞提取生物油脂新方法</t>
    </r>
  </si>
  <si>
    <r>
      <rPr>
        <sz val="11"/>
        <color theme="1"/>
        <rFont val="宋体"/>
        <family val="3"/>
        <charset val="134"/>
      </rPr>
      <t>吕娟</t>
    </r>
    <phoneticPr fontId="1" type="noConversion"/>
  </si>
  <si>
    <r>
      <t>NO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-N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MLSS</t>
    </r>
    <r>
      <rPr>
        <sz val="11"/>
        <color theme="1"/>
        <rFont val="宋体"/>
        <family val="3"/>
        <charset val="134"/>
      </rPr>
      <t>对反硝化脱氮除磷的影响</t>
    </r>
  </si>
  <si>
    <r>
      <rPr>
        <sz val="11"/>
        <color theme="1"/>
        <rFont val="宋体"/>
        <family val="3"/>
        <charset val="134"/>
      </rPr>
      <t>陈有亮</t>
    </r>
    <phoneticPr fontId="1" type="noConversion"/>
  </si>
  <si>
    <r>
      <rPr>
        <sz val="11"/>
        <color theme="1"/>
        <rFont val="宋体"/>
        <family val="3"/>
        <charset val="134"/>
      </rPr>
      <t>花岗岩在化学溶蚀和冻融循环后的力学性能试验研究</t>
    </r>
    <phoneticPr fontId="1" type="noConversion"/>
  </si>
  <si>
    <r>
      <rPr>
        <sz val="11"/>
        <color theme="1"/>
        <rFont val="宋体"/>
        <family val="3"/>
        <charset val="134"/>
      </rPr>
      <t>高温后聚丙烯纤维混凝土力学性能试验研究</t>
    </r>
    <phoneticPr fontId="1" type="noConversion"/>
  </si>
  <si>
    <r>
      <rPr>
        <sz val="11"/>
        <color theme="1"/>
        <rFont val="宋体"/>
        <family val="3"/>
        <charset val="134"/>
      </rPr>
      <t>水饱和聚丙烯纤维混凝土的单轴抗压试验研究</t>
    </r>
    <phoneticPr fontId="1" type="noConversion"/>
  </si>
  <si>
    <r>
      <rPr>
        <sz val="11"/>
        <color theme="1"/>
        <rFont val="宋体"/>
        <family val="3"/>
        <charset val="134"/>
      </rPr>
      <t>酸侵蚀区白砂岩冻融损伤的影响因素研究</t>
    </r>
    <phoneticPr fontId="1" type="noConversion"/>
  </si>
  <si>
    <r>
      <rPr>
        <sz val="11"/>
        <color theme="1"/>
        <rFont val="宋体"/>
        <family val="3"/>
        <charset val="134"/>
      </rPr>
      <t>饶平平</t>
    </r>
    <phoneticPr fontId="1" type="noConversion"/>
  </si>
  <si>
    <r>
      <rPr>
        <sz val="11"/>
        <color theme="1"/>
        <rFont val="宋体"/>
        <family val="3"/>
        <charset val="134"/>
      </rPr>
      <t>两极裂缝处理对电渗排水影响的试验研究</t>
    </r>
  </si>
  <si>
    <r>
      <rPr>
        <sz val="11"/>
        <color theme="1"/>
        <rFont val="宋体"/>
        <family val="3"/>
        <charset val="134"/>
      </rPr>
      <t>黄浦区洛克外滩源深基坑监测研究</t>
    </r>
    <phoneticPr fontId="1" type="noConversion"/>
  </si>
  <si>
    <r>
      <rPr>
        <sz val="11"/>
        <color theme="1"/>
        <rFont val="宋体"/>
        <family val="3"/>
        <charset val="134"/>
      </rPr>
      <t>邻近斜坡静压沉桩挤土效应试验</t>
    </r>
    <phoneticPr fontId="1" type="noConversion"/>
  </si>
  <si>
    <r>
      <rPr>
        <sz val="11"/>
        <color theme="1"/>
        <rFont val="宋体"/>
        <family val="3"/>
        <charset val="134"/>
      </rPr>
      <t>杨涛</t>
    </r>
    <phoneticPr fontId="1" type="noConversion"/>
  </si>
  <si>
    <r>
      <rPr>
        <sz val="11"/>
        <color theme="1"/>
        <rFont val="宋体"/>
        <family val="3"/>
        <charset val="134"/>
      </rPr>
      <t>基于等效数值法的岩爆裂度预测研究</t>
    </r>
    <phoneticPr fontId="1" type="noConversion"/>
  </si>
  <si>
    <r>
      <rPr>
        <sz val="11"/>
        <color theme="1"/>
        <rFont val="宋体"/>
        <family val="3"/>
        <charset val="134"/>
      </rPr>
      <t>公路双侧拓宽差异沉降控制标准研究</t>
    </r>
  </si>
  <si>
    <r>
      <rPr>
        <sz val="11"/>
        <color theme="1"/>
        <rFont val="宋体"/>
        <family val="3"/>
        <charset val="134"/>
      </rPr>
      <t>公路新建和扩建全过程力学响应数值分析</t>
    </r>
  </si>
  <si>
    <r>
      <rPr>
        <sz val="11"/>
        <color theme="1"/>
        <rFont val="宋体"/>
        <family val="3"/>
        <charset val="134"/>
      </rPr>
      <t>桩承式路堤中土拱形态与成拱过程中土拱效应研究</t>
    </r>
    <phoneticPr fontId="1" type="noConversion"/>
  </si>
  <si>
    <r>
      <rPr>
        <sz val="11"/>
        <color theme="1"/>
        <rFont val="宋体"/>
        <family val="3"/>
        <charset val="134"/>
      </rPr>
      <t>张治国</t>
    </r>
    <phoneticPr fontId="1" type="noConversion"/>
  </si>
  <si>
    <r>
      <rPr>
        <sz val="11"/>
        <color theme="1"/>
        <rFont val="宋体"/>
        <family val="3"/>
        <charset val="134"/>
      </rPr>
      <t>基于虚拟力法的盾构隧道施工扰动地层附加应力分析</t>
    </r>
    <phoneticPr fontId="1" type="noConversion"/>
  </si>
  <si>
    <r>
      <rPr>
        <sz val="11"/>
        <color theme="1"/>
        <rFont val="宋体"/>
        <family val="3"/>
        <charset val="134"/>
      </rPr>
      <t>顶管推进引起施工场地竖向附加荷载分析</t>
    </r>
    <phoneticPr fontId="1" type="noConversion"/>
  </si>
  <si>
    <r>
      <rPr>
        <sz val="11"/>
        <color theme="1"/>
        <rFont val="宋体"/>
        <family val="3"/>
        <charset val="134"/>
      </rPr>
      <t>张菊辉</t>
    </r>
    <phoneticPr fontId="1" type="noConversion"/>
  </si>
  <si>
    <r>
      <rPr>
        <sz val="11"/>
        <color theme="1"/>
        <rFont val="宋体"/>
        <family val="3"/>
        <charset val="134"/>
      </rPr>
      <t>钢护筒混凝土灌注桩的基础抗震性能研究进展</t>
    </r>
  </si>
  <si>
    <r>
      <rPr>
        <sz val="11"/>
        <color theme="1"/>
        <rFont val="宋体"/>
        <family val="3"/>
        <charset val="134"/>
      </rPr>
      <t>规则连续梁桥地震易损性研究</t>
    </r>
  </si>
  <si>
    <r>
      <rPr>
        <sz val="11"/>
        <color theme="1"/>
        <rFont val="宋体"/>
        <family val="3"/>
        <charset val="134"/>
      </rPr>
      <t>李秀君</t>
    </r>
    <phoneticPr fontId="1" type="noConversion"/>
  </si>
  <si>
    <r>
      <rPr>
        <sz val="11"/>
        <color theme="1"/>
        <rFont val="宋体"/>
        <family val="3"/>
        <charset val="134"/>
      </rPr>
      <t>基于多层次模糊灰色耦合理论的高等级公路养护机械配置方案评价</t>
    </r>
  </si>
  <si>
    <r>
      <rPr>
        <sz val="11"/>
        <color theme="1"/>
        <rFont val="宋体"/>
        <family val="3"/>
        <charset val="134"/>
      </rPr>
      <t>刘卫东</t>
    </r>
    <phoneticPr fontId="1" type="noConversion"/>
  </si>
  <si>
    <r>
      <rPr>
        <sz val="11"/>
        <color theme="1"/>
        <rFont val="宋体"/>
        <family val="3"/>
        <charset val="134"/>
      </rPr>
      <t>废弃电路板非金属粉末作为水泥增强材料的试验研究</t>
    </r>
  </si>
  <si>
    <r>
      <rPr>
        <sz val="11"/>
        <color theme="1"/>
        <rFont val="宋体"/>
        <family val="3"/>
        <charset val="134"/>
      </rPr>
      <t>挤压型墙板纤维水泥配合比试验分析</t>
    </r>
  </si>
  <si>
    <r>
      <rPr>
        <sz val="11"/>
        <color theme="1"/>
        <rFont val="宋体"/>
        <family val="3"/>
        <charset val="134"/>
      </rPr>
      <t>彭斌</t>
    </r>
    <phoneticPr fontId="1" type="noConversion"/>
  </si>
  <si>
    <r>
      <rPr>
        <sz val="11"/>
        <color theme="1"/>
        <rFont val="宋体"/>
        <family val="3"/>
        <charset val="134"/>
      </rPr>
      <t>基于环境激励的砖砌体弹性模量识别</t>
    </r>
  </si>
  <si>
    <r>
      <rPr>
        <sz val="11"/>
        <color theme="1"/>
        <rFont val="宋体"/>
        <family val="3"/>
        <charset val="134"/>
      </rPr>
      <t>璩继立</t>
    </r>
    <phoneticPr fontId="1" type="noConversion"/>
  </si>
  <si>
    <r>
      <rPr>
        <sz val="11"/>
        <color theme="1"/>
        <rFont val="宋体"/>
        <family val="3"/>
        <charset val="134"/>
      </rPr>
      <t>含水率对麦秸秆加筋土强度影响的试验研究</t>
    </r>
  </si>
  <si>
    <r>
      <rPr>
        <sz val="11"/>
        <color theme="1"/>
        <rFont val="宋体"/>
        <family val="3"/>
        <charset val="134"/>
      </rPr>
      <t>棕榈加筋上海黏土强度特性试验研究</t>
    </r>
  </si>
  <si>
    <r>
      <rPr>
        <sz val="11"/>
        <color theme="1"/>
        <rFont val="宋体"/>
        <family val="3"/>
        <charset val="134"/>
      </rPr>
      <t>任青</t>
    </r>
    <phoneticPr fontId="1" type="noConversion"/>
  </si>
  <si>
    <r>
      <rPr>
        <sz val="11"/>
        <color theme="1"/>
        <rFont val="宋体"/>
        <family val="3"/>
        <charset val="134"/>
      </rPr>
      <t>层状地基中大直径端承桩的竖向振动特性研究</t>
    </r>
  </si>
  <si>
    <r>
      <rPr>
        <sz val="11"/>
        <color theme="1"/>
        <rFont val="宋体"/>
        <family val="3"/>
        <charset val="134"/>
      </rPr>
      <t>邵俐</t>
    </r>
    <phoneticPr fontId="1" type="noConversion"/>
  </si>
  <si>
    <r>
      <rPr>
        <sz val="11"/>
        <color theme="1"/>
        <rFont val="宋体"/>
        <family val="3"/>
        <charset val="134"/>
      </rPr>
      <t>水泥固化镍污染土的强度和微观结构特性研究</t>
    </r>
  </si>
  <si>
    <r>
      <rPr>
        <sz val="11"/>
        <color theme="1"/>
        <rFont val="宋体"/>
        <family val="3"/>
        <charset val="134"/>
      </rPr>
      <t>周奎</t>
    </r>
    <phoneticPr fontId="1" type="noConversion"/>
  </si>
  <si>
    <r>
      <rPr>
        <sz val="11"/>
        <color theme="1"/>
        <rFont val="宋体"/>
        <family val="3"/>
        <charset val="134"/>
      </rPr>
      <t>基于频率响应的悬臂工字型钢梁的结构损伤分析</t>
    </r>
  </si>
  <si>
    <r>
      <rPr>
        <sz val="11"/>
        <color theme="1"/>
        <rFont val="宋体"/>
        <family val="3"/>
        <charset val="134"/>
      </rPr>
      <t>双面受火钢骨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方钢管混凝土柱的温度场分析</t>
    </r>
  </si>
  <si>
    <r>
      <rPr>
        <sz val="11"/>
        <color theme="1"/>
        <rFont val="宋体"/>
        <family val="3"/>
        <charset val="134"/>
      </rPr>
      <t>周志云</t>
    </r>
    <phoneticPr fontId="1" type="noConversion"/>
  </si>
  <si>
    <r>
      <rPr>
        <sz val="11"/>
        <color theme="1"/>
        <rFont val="宋体"/>
        <family val="3"/>
        <charset val="134"/>
      </rPr>
      <t>含气量对粉煤灰混凝土抗冻性能影响的研究</t>
    </r>
  </si>
  <si>
    <r>
      <rPr>
        <sz val="11"/>
        <color theme="1"/>
        <rFont val="宋体"/>
        <family val="3"/>
        <charset val="134"/>
      </rPr>
      <t>石灰石粉对掺加钢渣的水泥砂浆力学性能的影响</t>
    </r>
  </si>
  <si>
    <r>
      <rPr>
        <sz val="11"/>
        <color theme="1"/>
        <rFont val="宋体"/>
        <family val="3"/>
        <charset val="134"/>
      </rPr>
      <t>倪静</t>
    </r>
    <phoneticPr fontId="1" type="noConversion"/>
  </si>
  <si>
    <r>
      <rPr>
        <sz val="11"/>
        <color theme="1"/>
        <rFont val="宋体"/>
        <family val="3"/>
        <charset val="134"/>
      </rPr>
      <t>循环荷载水平与加载频率耦合作用下的软粘土特性研究</t>
    </r>
  </si>
  <si>
    <r>
      <rPr>
        <sz val="11"/>
        <color theme="1"/>
        <rFont val="宋体"/>
        <family val="3"/>
        <charset val="134"/>
      </rPr>
      <t>陈剑波</t>
    </r>
    <phoneticPr fontId="1" type="noConversion"/>
  </si>
  <si>
    <r>
      <rPr>
        <sz val="11"/>
        <color theme="1"/>
        <rFont val="宋体"/>
        <family val="3"/>
        <charset val="134"/>
      </rPr>
      <t>双工况空气源热泵变工况调节特性试验研究</t>
    </r>
  </si>
  <si>
    <r>
      <rPr>
        <sz val="11"/>
        <color theme="1"/>
        <rFont val="宋体"/>
        <family val="3"/>
        <charset val="134"/>
      </rPr>
      <t>家用空气净化器性能评价指标的探讨</t>
    </r>
  </si>
  <si>
    <r>
      <rPr>
        <sz val="11"/>
        <color theme="1"/>
        <rFont val="宋体"/>
        <family val="3"/>
        <charset val="134"/>
      </rPr>
      <t>复叠式空气源热泵翅片管换热器的结霜因子研究</t>
    </r>
  </si>
  <si>
    <r>
      <rPr>
        <sz val="11"/>
        <color theme="1"/>
        <rFont val="宋体"/>
        <family val="3"/>
        <charset val="134"/>
      </rPr>
      <t>复叠式空气源热泵系统的控制稳定性研究</t>
    </r>
  </si>
  <si>
    <r>
      <rPr>
        <sz val="11"/>
        <color theme="1"/>
        <rFont val="宋体"/>
        <family val="3"/>
        <charset val="134"/>
      </rPr>
      <t>曲明璐</t>
    </r>
    <phoneticPr fontId="1" type="noConversion"/>
  </si>
  <si>
    <r>
      <rPr>
        <sz val="11"/>
        <color theme="1"/>
        <rFont val="宋体"/>
        <family val="3"/>
        <charset val="134"/>
      </rPr>
      <t>采用多环路室外机的空气源热泵除霜特性试验研究</t>
    </r>
    <phoneticPr fontId="1" type="noConversion"/>
  </si>
  <si>
    <r>
      <rPr>
        <sz val="11"/>
        <color theme="1"/>
        <rFont val="宋体"/>
        <family val="3"/>
        <charset val="134"/>
      </rPr>
      <t>吕静</t>
    </r>
    <phoneticPr fontId="1" type="noConversion"/>
  </si>
  <si>
    <r>
      <rPr>
        <sz val="11"/>
        <color theme="1"/>
        <rFont val="宋体"/>
        <family val="3"/>
        <charset val="134"/>
      </rPr>
      <t>跨临界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热泵中蒸发器的数值模拟</t>
    </r>
  </si>
  <si>
    <r>
      <rPr>
        <sz val="11"/>
        <color theme="1"/>
        <rFont val="宋体"/>
        <family val="3"/>
        <charset val="134"/>
      </rPr>
      <t>二氧化碳套管式气体冷却器换热性能的实验研究</t>
    </r>
  </si>
  <si>
    <r>
      <rPr>
        <sz val="11"/>
        <color theme="1"/>
        <rFont val="宋体"/>
        <family val="3"/>
        <charset val="134"/>
      </rPr>
      <t>翁文兵</t>
    </r>
    <phoneticPr fontId="1" type="noConversion"/>
  </si>
  <si>
    <r>
      <rPr>
        <sz val="11"/>
        <color theme="1"/>
        <rFont val="宋体"/>
        <family val="3"/>
        <charset val="134"/>
      </rPr>
      <t>干燥剂抑制冷冻冰柜内表面结霜的实验研究</t>
    </r>
  </si>
  <si>
    <r>
      <rPr>
        <sz val="11"/>
        <color theme="1"/>
        <rFont val="宋体"/>
        <family val="3"/>
        <charset val="134"/>
      </rPr>
      <t>带冷凝热回收的直流变频恒温恒湿空调机组热湿分控实验研究</t>
    </r>
  </si>
  <si>
    <r>
      <rPr>
        <sz val="11"/>
        <color theme="1"/>
        <rFont val="宋体"/>
        <family val="3"/>
        <charset val="134"/>
      </rPr>
      <t>于国清</t>
    </r>
    <phoneticPr fontId="1" type="noConversion"/>
  </si>
  <si>
    <r>
      <rPr>
        <sz val="11"/>
        <color theme="1"/>
        <rFont val="宋体"/>
        <family val="3"/>
        <charset val="134"/>
      </rPr>
      <t>辐射吊顶单元供冷量的理论计算模型及实验验证</t>
    </r>
  </si>
  <si>
    <r>
      <rPr>
        <sz val="11"/>
        <color theme="1"/>
        <rFont val="宋体"/>
        <family val="3"/>
        <charset val="134"/>
      </rPr>
      <t>地埋管换热器变热流工况下换热模型及其试验验证</t>
    </r>
  </si>
  <si>
    <r>
      <rPr>
        <sz val="11"/>
        <color theme="1"/>
        <rFont val="宋体"/>
        <family val="3"/>
        <charset val="134"/>
      </rPr>
      <t>邹志军</t>
    </r>
    <phoneticPr fontId="1" type="noConversion"/>
  </si>
  <si>
    <r>
      <rPr>
        <sz val="11"/>
        <color theme="1"/>
        <rFont val="宋体"/>
        <family val="3"/>
        <charset val="134"/>
      </rPr>
      <t>建筑气密性与室内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浓度的变化</t>
    </r>
  </si>
  <si>
    <r>
      <rPr>
        <sz val="11"/>
        <color theme="1"/>
        <rFont val="宋体"/>
        <family val="3"/>
        <charset val="134"/>
      </rPr>
      <t>变风量空调系统风量平衡调试方法浅析</t>
    </r>
  </si>
  <si>
    <r>
      <rPr>
        <sz val="11"/>
        <color theme="1"/>
        <rFont val="宋体"/>
        <family val="3"/>
        <charset val="134"/>
      </rPr>
      <t>喷管式定风量阀体受力特性实验</t>
    </r>
  </si>
  <si>
    <r>
      <rPr>
        <sz val="11"/>
        <color theme="1"/>
        <rFont val="宋体"/>
        <family val="3"/>
        <charset val="134"/>
      </rPr>
      <t>黄晨</t>
    </r>
    <phoneticPr fontId="1" type="noConversion"/>
  </si>
  <si>
    <r>
      <rPr>
        <sz val="11"/>
        <color theme="1"/>
        <rFont val="宋体"/>
        <family val="3"/>
        <charset val="134"/>
      </rPr>
      <t>王昕</t>
    </r>
    <phoneticPr fontId="1" type="noConversion"/>
  </si>
  <si>
    <r>
      <rPr>
        <sz val="11"/>
        <color theme="1"/>
        <rFont val="宋体"/>
        <family val="3"/>
        <charset val="134"/>
      </rPr>
      <t>以工程实践为导向的空调工程课程教学初探</t>
    </r>
  </si>
  <si>
    <r>
      <rPr>
        <sz val="11"/>
        <color theme="1"/>
        <rFont val="宋体"/>
        <family val="3"/>
        <charset val="134"/>
      </rPr>
      <t>王瑾</t>
    </r>
    <phoneticPr fontId="1" type="noConversion"/>
  </si>
  <si>
    <r>
      <rPr>
        <sz val="11"/>
        <color theme="1"/>
        <rFont val="宋体"/>
        <family val="3"/>
        <charset val="134"/>
      </rPr>
      <t>竖直</t>
    </r>
    <r>
      <rPr>
        <sz val="11"/>
        <color theme="1"/>
        <rFont val="Times New Roman"/>
        <family val="1"/>
      </rPr>
      <t>U</t>
    </r>
    <r>
      <rPr>
        <sz val="11"/>
        <color theme="1"/>
        <rFont val="宋体"/>
        <family val="3"/>
        <charset val="134"/>
      </rPr>
      <t>形地埋管换热器热短路现象及换热性能研究</t>
    </r>
  </si>
  <si>
    <r>
      <rPr>
        <sz val="11"/>
        <color theme="1"/>
        <rFont val="宋体"/>
        <family val="3"/>
        <charset val="134"/>
      </rPr>
      <t>蒸发冷却技术的地区适用性实验测试与分析</t>
    </r>
  </si>
  <si>
    <r>
      <rPr>
        <sz val="11"/>
        <color theme="1"/>
        <rFont val="宋体"/>
        <family val="3"/>
        <charset val="134"/>
      </rPr>
      <t>王丽慧</t>
    </r>
    <phoneticPr fontId="1" type="noConversion"/>
  </si>
  <si>
    <r>
      <rPr>
        <sz val="11"/>
        <color theme="1"/>
        <rFont val="宋体"/>
        <family val="3"/>
        <charset val="134"/>
      </rPr>
      <t>热泵技术</t>
    </r>
  </si>
  <si>
    <r>
      <rPr>
        <sz val="11"/>
        <color theme="1"/>
        <rFont val="宋体"/>
        <family val="3"/>
        <charset val="134"/>
      </rPr>
      <t>新建地铁隧道内活塞风温度变化理论分析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</si>
</sst>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rgb="FF333333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workbookViewId="0">
      <selection activeCell="D3" sqref="D3"/>
    </sheetView>
  </sheetViews>
  <sheetFormatPr defaultRowHeight="15" x14ac:dyDescent="0.15"/>
  <cols>
    <col min="1" max="1" width="12.625" style="37" customWidth="1"/>
    <col min="2" max="2" width="12.625" style="11" customWidth="1"/>
    <col min="3" max="3" width="26.875" style="10" customWidth="1"/>
    <col min="4" max="6" width="12.625" style="11" customWidth="1"/>
    <col min="7" max="7" width="12.625" style="12" customWidth="1"/>
  </cols>
  <sheetData>
    <row r="1" spans="1:7" ht="14.25" x14ac:dyDescent="0.15">
      <c r="A1" s="34" t="s">
        <v>45</v>
      </c>
      <c r="B1" s="33"/>
      <c r="C1" s="33"/>
      <c r="D1" s="33"/>
      <c r="E1" s="33"/>
      <c r="F1" s="33"/>
      <c r="G1" s="33"/>
    </row>
    <row r="2" spans="1:7" s="3" customFormat="1" ht="57" x14ac:dyDescent="0.15">
      <c r="A2" s="1" t="s">
        <v>0</v>
      </c>
      <c r="B2" s="1" t="s">
        <v>22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23</v>
      </c>
    </row>
    <row r="3" spans="1:7" ht="75" x14ac:dyDescent="0.15">
      <c r="A3" s="35" t="s">
        <v>50</v>
      </c>
      <c r="B3" s="4" t="s">
        <v>7</v>
      </c>
      <c r="C3" s="6" t="s">
        <v>8</v>
      </c>
      <c r="D3" s="6">
        <v>13</v>
      </c>
      <c r="E3" s="6">
        <v>3</v>
      </c>
      <c r="F3" s="6">
        <f>D3-E3</f>
        <v>10</v>
      </c>
      <c r="G3" s="2">
        <f>SUM(F3)</f>
        <v>10</v>
      </c>
    </row>
    <row r="4" spans="1:7" ht="28.5" x14ac:dyDescent="0.15">
      <c r="A4" s="35"/>
      <c r="B4" s="4" t="s">
        <v>9</v>
      </c>
      <c r="C4" s="6" t="s">
        <v>51</v>
      </c>
      <c r="D4" s="6">
        <v>3</v>
      </c>
      <c r="E4" s="6">
        <v>1</v>
      </c>
      <c r="F4" s="6">
        <f t="shared" ref="F4:F7" si="0">D4-E4</f>
        <v>2</v>
      </c>
      <c r="G4" s="2">
        <f>SUM(F4)</f>
        <v>2</v>
      </c>
    </row>
    <row r="5" spans="1:7" x14ac:dyDescent="0.15">
      <c r="A5" s="35"/>
      <c r="B5" s="4" t="s">
        <v>3</v>
      </c>
      <c r="C5" s="6"/>
      <c r="D5" s="6"/>
      <c r="E5" s="6"/>
      <c r="F5" s="6">
        <f t="shared" si="0"/>
        <v>0</v>
      </c>
      <c r="G5" s="2"/>
    </row>
    <row r="6" spans="1:7" s="3" customFormat="1" ht="75" x14ac:dyDescent="0.15">
      <c r="A6" s="35" t="s">
        <v>52</v>
      </c>
      <c r="B6" s="31" t="s">
        <v>10</v>
      </c>
      <c r="C6" s="2" t="s">
        <v>24</v>
      </c>
      <c r="D6" s="5">
        <v>21</v>
      </c>
      <c r="E6" s="5">
        <v>7</v>
      </c>
      <c r="F6" s="6">
        <f t="shared" si="0"/>
        <v>14</v>
      </c>
      <c r="G6" s="27">
        <f>SUM(F6:F7)</f>
        <v>22</v>
      </c>
    </row>
    <row r="7" spans="1:7" s="3" customFormat="1" ht="60" x14ac:dyDescent="0.15">
      <c r="A7" s="35"/>
      <c r="B7" s="32"/>
      <c r="C7" s="2" t="s">
        <v>11</v>
      </c>
      <c r="D7" s="7">
        <v>9</v>
      </c>
      <c r="E7" s="8">
        <v>1</v>
      </c>
      <c r="F7" s="6">
        <f t="shared" si="0"/>
        <v>8</v>
      </c>
      <c r="G7" s="28"/>
    </row>
    <row r="8" spans="1:7" x14ac:dyDescent="0.15">
      <c r="A8" s="35"/>
      <c r="B8" s="4" t="s">
        <v>2</v>
      </c>
      <c r="C8" s="11" t="s">
        <v>53</v>
      </c>
      <c r="D8" s="9">
        <v>4</v>
      </c>
      <c r="E8" s="9">
        <v>1</v>
      </c>
      <c r="F8" s="9">
        <f t="shared" ref="F8:F28" si="1">D8-E8</f>
        <v>3</v>
      </c>
      <c r="G8" s="16">
        <f>SUM(F8)</f>
        <v>3</v>
      </c>
    </row>
    <row r="9" spans="1:7" x14ac:dyDescent="0.15">
      <c r="A9" s="35"/>
      <c r="B9" s="4" t="s">
        <v>3</v>
      </c>
      <c r="C9" s="13"/>
      <c r="D9" s="9"/>
      <c r="E9" s="9"/>
      <c r="F9" s="9">
        <f t="shared" si="1"/>
        <v>0</v>
      </c>
      <c r="G9" s="16"/>
    </row>
    <row r="10" spans="1:7" x14ac:dyDescent="0.15">
      <c r="A10" s="35" t="s">
        <v>54</v>
      </c>
      <c r="B10" s="4" t="s">
        <v>1</v>
      </c>
      <c r="C10" s="6"/>
      <c r="D10" s="9"/>
      <c r="E10" s="9"/>
      <c r="F10" s="9">
        <f t="shared" si="1"/>
        <v>0</v>
      </c>
      <c r="G10" s="16"/>
    </row>
    <row r="11" spans="1:7" ht="28.5" x14ac:dyDescent="0.15">
      <c r="A11" s="35"/>
      <c r="B11" s="4" t="s">
        <v>2</v>
      </c>
      <c r="C11" s="13" t="s">
        <v>55</v>
      </c>
      <c r="D11" s="9">
        <v>5</v>
      </c>
      <c r="E11" s="9"/>
      <c r="F11" s="9">
        <f t="shared" si="1"/>
        <v>5</v>
      </c>
      <c r="G11" s="16">
        <f>SUM(F11)</f>
        <v>5</v>
      </c>
    </row>
    <row r="12" spans="1:7" x14ac:dyDescent="0.15">
      <c r="A12" s="35"/>
      <c r="B12" s="4" t="s">
        <v>3</v>
      </c>
      <c r="C12" s="13"/>
      <c r="D12" s="9"/>
      <c r="E12" s="9"/>
      <c r="F12" s="9">
        <f t="shared" si="1"/>
        <v>0</v>
      </c>
      <c r="G12" s="16"/>
    </row>
    <row r="13" spans="1:7" ht="60" x14ac:dyDescent="0.15">
      <c r="A13" s="35" t="s">
        <v>56</v>
      </c>
      <c r="B13" s="19" t="s">
        <v>1</v>
      </c>
      <c r="C13" s="10" t="s">
        <v>25</v>
      </c>
      <c r="D13" s="9">
        <v>35</v>
      </c>
      <c r="E13" s="9">
        <v>9</v>
      </c>
      <c r="F13" s="9">
        <f t="shared" si="1"/>
        <v>26</v>
      </c>
      <c r="G13" s="21">
        <f>SUM(F13:F16)</f>
        <v>109</v>
      </c>
    </row>
    <row r="14" spans="1:7" ht="90" x14ac:dyDescent="0.15">
      <c r="A14" s="35"/>
      <c r="B14" s="29"/>
      <c r="C14" s="6" t="s">
        <v>27</v>
      </c>
      <c r="D14" s="9">
        <v>14</v>
      </c>
      <c r="E14" s="9">
        <v>7</v>
      </c>
      <c r="F14" s="9">
        <f t="shared" si="1"/>
        <v>7</v>
      </c>
      <c r="G14" s="26"/>
    </row>
    <row r="15" spans="1:7" ht="45" x14ac:dyDescent="0.25">
      <c r="A15" s="35"/>
      <c r="B15" s="29"/>
      <c r="C15" s="14" t="s">
        <v>26</v>
      </c>
      <c r="D15" s="9">
        <v>18</v>
      </c>
      <c r="E15" s="9">
        <v>3</v>
      </c>
      <c r="F15" s="9">
        <f t="shared" si="1"/>
        <v>15</v>
      </c>
      <c r="G15" s="26"/>
    </row>
    <row r="16" spans="1:7" ht="45" x14ac:dyDescent="0.15">
      <c r="A16" s="35"/>
      <c r="B16" s="20"/>
      <c r="C16" s="40" t="s">
        <v>28</v>
      </c>
      <c r="D16" s="9">
        <v>75</v>
      </c>
      <c r="E16" s="9">
        <v>14</v>
      </c>
      <c r="F16" s="9">
        <f t="shared" si="1"/>
        <v>61</v>
      </c>
      <c r="G16" s="22"/>
    </row>
    <row r="17" spans="1:7" x14ac:dyDescent="0.15">
      <c r="A17" s="35"/>
      <c r="B17" s="19" t="s">
        <v>2</v>
      </c>
      <c r="C17" s="11" t="s">
        <v>57</v>
      </c>
      <c r="D17" s="9">
        <v>2</v>
      </c>
      <c r="E17" s="9">
        <v>0</v>
      </c>
      <c r="F17" s="9">
        <f t="shared" si="1"/>
        <v>2</v>
      </c>
      <c r="G17" s="21">
        <f>SUM(F17:F18)</f>
        <v>3</v>
      </c>
    </row>
    <row r="18" spans="1:7" x14ac:dyDescent="0.15">
      <c r="A18" s="35"/>
      <c r="B18" s="20"/>
      <c r="C18" s="11" t="s">
        <v>58</v>
      </c>
      <c r="D18" s="9">
        <v>3</v>
      </c>
      <c r="E18" s="9">
        <v>2</v>
      </c>
      <c r="F18" s="9">
        <f t="shared" si="1"/>
        <v>1</v>
      </c>
      <c r="G18" s="22"/>
    </row>
    <row r="19" spans="1:7" x14ac:dyDescent="0.15">
      <c r="A19" s="35"/>
      <c r="B19" s="4" t="s">
        <v>3</v>
      </c>
      <c r="C19" s="13"/>
      <c r="D19" s="9"/>
      <c r="E19" s="9"/>
      <c r="F19" s="9">
        <f t="shared" si="1"/>
        <v>0</v>
      </c>
      <c r="G19" s="16"/>
    </row>
    <row r="20" spans="1:7" ht="75" x14ac:dyDescent="0.15">
      <c r="A20" s="35" t="s">
        <v>59</v>
      </c>
      <c r="B20" s="19" t="s">
        <v>1</v>
      </c>
      <c r="C20" s="6" t="s">
        <v>13</v>
      </c>
      <c r="D20" s="9">
        <v>12</v>
      </c>
      <c r="E20" s="17">
        <v>2</v>
      </c>
      <c r="F20" s="17">
        <f>D20-E20</f>
        <v>10</v>
      </c>
      <c r="G20" s="30">
        <f>SUM(F20:F22)</f>
        <v>36</v>
      </c>
    </row>
    <row r="21" spans="1:7" ht="75" x14ac:dyDescent="0.15">
      <c r="A21" s="35"/>
      <c r="B21" s="29"/>
      <c r="C21" s="6" t="s">
        <v>14</v>
      </c>
      <c r="D21" s="9">
        <v>12</v>
      </c>
      <c r="E21" s="17">
        <v>5</v>
      </c>
      <c r="F21" s="17">
        <f>D21-E21</f>
        <v>7</v>
      </c>
      <c r="G21" s="26"/>
    </row>
    <row r="22" spans="1:7" ht="60" x14ac:dyDescent="0.15">
      <c r="A22" s="35"/>
      <c r="B22" s="20"/>
      <c r="C22" s="6" t="s">
        <v>15</v>
      </c>
      <c r="D22" s="9">
        <v>25</v>
      </c>
      <c r="E22" s="17">
        <v>6</v>
      </c>
      <c r="F22" s="17">
        <f>D22-E22</f>
        <v>19</v>
      </c>
      <c r="G22" s="22"/>
    </row>
    <row r="23" spans="1:7" x14ac:dyDescent="0.15">
      <c r="A23" s="35"/>
      <c r="B23" s="4" t="s">
        <v>2</v>
      </c>
      <c r="C23" s="11" t="s">
        <v>60</v>
      </c>
      <c r="D23" s="9">
        <v>1</v>
      </c>
      <c r="E23" s="9">
        <v>0</v>
      </c>
      <c r="F23" s="9">
        <f t="shared" si="1"/>
        <v>1</v>
      </c>
      <c r="G23" s="16">
        <f>SUM(F23)</f>
        <v>1</v>
      </c>
    </row>
    <row r="24" spans="1:7" x14ac:dyDescent="0.15">
      <c r="A24" s="35"/>
      <c r="B24" s="4" t="s">
        <v>3</v>
      </c>
      <c r="C24" s="13"/>
      <c r="D24" s="9"/>
      <c r="E24" s="9"/>
      <c r="F24" s="9">
        <f t="shared" si="1"/>
        <v>0</v>
      </c>
      <c r="G24" s="16"/>
    </row>
    <row r="25" spans="1:7" ht="60" x14ac:dyDescent="0.15">
      <c r="A25" s="38" t="s">
        <v>61</v>
      </c>
      <c r="B25" s="19" t="s">
        <v>1</v>
      </c>
      <c r="C25" s="13" t="s">
        <v>34</v>
      </c>
      <c r="D25" s="9">
        <v>1</v>
      </c>
      <c r="E25" s="9"/>
      <c r="F25" s="9">
        <f t="shared" si="1"/>
        <v>1</v>
      </c>
      <c r="G25" s="27">
        <f>SUM(F25:F26)</f>
        <v>16</v>
      </c>
    </row>
    <row r="26" spans="1:7" ht="60" x14ac:dyDescent="0.15">
      <c r="A26" s="36"/>
      <c r="B26" s="20"/>
      <c r="C26" s="13" t="s">
        <v>17</v>
      </c>
      <c r="D26" s="9">
        <v>15</v>
      </c>
      <c r="E26" s="9"/>
      <c r="F26" s="9">
        <f t="shared" si="1"/>
        <v>15</v>
      </c>
      <c r="G26" s="28"/>
    </row>
    <row r="27" spans="1:7" ht="27" x14ac:dyDescent="0.15">
      <c r="A27" s="36"/>
      <c r="B27" s="4" t="s">
        <v>2</v>
      </c>
      <c r="C27" s="13" t="s">
        <v>62</v>
      </c>
      <c r="D27" s="9">
        <v>3</v>
      </c>
      <c r="E27" s="9">
        <v>1</v>
      </c>
      <c r="F27" s="9">
        <f t="shared" si="1"/>
        <v>2</v>
      </c>
      <c r="G27" s="16">
        <f>SUM(F27)</f>
        <v>2</v>
      </c>
    </row>
    <row r="28" spans="1:7" x14ac:dyDescent="0.15">
      <c r="A28" s="39"/>
      <c r="B28" s="4" t="s">
        <v>3</v>
      </c>
      <c r="C28" s="13"/>
      <c r="D28" s="9"/>
      <c r="E28" s="9"/>
      <c r="F28" s="9">
        <f t="shared" si="1"/>
        <v>0</v>
      </c>
      <c r="G28" s="16"/>
    </row>
    <row r="29" spans="1:7" ht="60" x14ac:dyDescent="0.15">
      <c r="A29" s="35" t="s">
        <v>63</v>
      </c>
      <c r="B29" s="19" t="s">
        <v>1</v>
      </c>
      <c r="C29" s="6" t="s">
        <v>20</v>
      </c>
      <c r="D29" s="9">
        <v>5</v>
      </c>
      <c r="E29" s="9">
        <v>3</v>
      </c>
      <c r="F29" s="9">
        <f>D29-E29</f>
        <v>2</v>
      </c>
      <c r="G29" s="21">
        <f>SUM(F29:F30)</f>
        <v>3</v>
      </c>
    </row>
    <row r="30" spans="1:7" ht="60" x14ac:dyDescent="0.15">
      <c r="A30" s="35"/>
      <c r="B30" s="20"/>
      <c r="C30" s="6" t="s">
        <v>19</v>
      </c>
      <c r="D30" s="9">
        <v>1</v>
      </c>
      <c r="E30" s="9">
        <v>0</v>
      </c>
      <c r="F30" s="9">
        <f t="shared" ref="F30" si="2">D30-E30</f>
        <v>1</v>
      </c>
      <c r="G30" s="22"/>
    </row>
    <row r="31" spans="1:7" ht="27" x14ac:dyDescent="0.15">
      <c r="A31" s="35"/>
      <c r="B31" s="4" t="s">
        <v>2</v>
      </c>
      <c r="C31" s="13" t="s">
        <v>64</v>
      </c>
      <c r="D31" s="9">
        <v>5</v>
      </c>
      <c r="E31" s="9">
        <v>3</v>
      </c>
      <c r="F31" s="9">
        <f t="shared" ref="F31:F83" si="3">D31-E31</f>
        <v>2</v>
      </c>
      <c r="G31" s="16">
        <f>SUM(F31)</f>
        <v>2</v>
      </c>
    </row>
    <row r="32" spans="1:7" ht="27" x14ac:dyDescent="0.15">
      <c r="A32" s="35"/>
      <c r="B32" s="4" t="s">
        <v>3</v>
      </c>
      <c r="C32" s="13" t="s">
        <v>65</v>
      </c>
      <c r="D32" s="9">
        <v>1</v>
      </c>
      <c r="E32" s="9"/>
      <c r="F32" s="9">
        <f t="shared" si="3"/>
        <v>1</v>
      </c>
      <c r="G32" s="16">
        <f>SUM(F32)</f>
        <v>1</v>
      </c>
    </row>
    <row r="33" spans="1:7" x14ac:dyDescent="0.15">
      <c r="A33" s="35" t="s">
        <v>66</v>
      </c>
      <c r="B33" s="4" t="s">
        <v>1</v>
      </c>
      <c r="C33" s="6"/>
      <c r="D33" s="9"/>
      <c r="E33" s="9"/>
      <c r="F33" s="9">
        <f t="shared" si="3"/>
        <v>0</v>
      </c>
      <c r="G33" s="16"/>
    </row>
    <row r="34" spans="1:7" x14ac:dyDescent="0.15">
      <c r="A34" s="35"/>
      <c r="B34" s="4" t="s">
        <v>2</v>
      </c>
      <c r="C34" s="13"/>
      <c r="D34" s="9"/>
      <c r="E34" s="9"/>
      <c r="F34" s="9">
        <f t="shared" si="3"/>
        <v>0</v>
      </c>
      <c r="G34" s="16"/>
    </row>
    <row r="35" spans="1:7" ht="42" x14ac:dyDescent="0.15">
      <c r="A35" s="35"/>
      <c r="B35" s="4" t="s">
        <v>3</v>
      </c>
      <c r="C35" s="13" t="s">
        <v>67</v>
      </c>
      <c r="D35" s="9">
        <v>1</v>
      </c>
      <c r="E35" s="9"/>
      <c r="F35" s="9">
        <f t="shared" si="3"/>
        <v>1</v>
      </c>
      <c r="G35" s="16">
        <f>SUM(F35)</f>
        <v>1</v>
      </c>
    </row>
    <row r="36" spans="1:7" x14ac:dyDescent="0.15">
      <c r="A36" s="35" t="s">
        <v>68</v>
      </c>
      <c r="B36" s="4" t="s">
        <v>1</v>
      </c>
      <c r="C36" s="6"/>
      <c r="D36" s="9"/>
      <c r="E36" s="9"/>
      <c r="F36" s="9">
        <f t="shared" si="3"/>
        <v>0</v>
      </c>
      <c r="G36" s="16"/>
    </row>
    <row r="37" spans="1:7" ht="27" x14ac:dyDescent="0.15">
      <c r="A37" s="35"/>
      <c r="B37" s="4" t="s">
        <v>2</v>
      </c>
      <c r="C37" s="10" t="s">
        <v>69</v>
      </c>
      <c r="D37" s="9">
        <v>23</v>
      </c>
      <c r="E37" s="9">
        <v>15</v>
      </c>
      <c r="F37" s="9">
        <f t="shared" si="3"/>
        <v>8</v>
      </c>
      <c r="G37" s="16">
        <f>SUM(F37)</f>
        <v>8</v>
      </c>
    </row>
    <row r="38" spans="1:7" ht="28.5" x14ac:dyDescent="0.15">
      <c r="A38" s="35"/>
      <c r="B38" s="4" t="s">
        <v>3</v>
      </c>
      <c r="C38" s="13" t="s">
        <v>70</v>
      </c>
      <c r="D38" s="9">
        <v>2</v>
      </c>
      <c r="E38" s="9"/>
      <c r="F38" s="9">
        <f t="shared" si="3"/>
        <v>2</v>
      </c>
      <c r="G38" s="16">
        <f>SUM(F38)</f>
        <v>2</v>
      </c>
    </row>
    <row r="39" spans="1:7" x14ac:dyDescent="0.15">
      <c r="A39" s="35" t="s">
        <v>71</v>
      </c>
      <c r="B39" s="4" t="s">
        <v>1</v>
      </c>
      <c r="C39" s="6"/>
      <c r="D39" s="9"/>
      <c r="E39" s="9"/>
      <c r="F39" s="9">
        <f t="shared" si="3"/>
        <v>0</v>
      </c>
      <c r="G39" s="16"/>
    </row>
    <row r="40" spans="1:7" x14ac:dyDescent="0.15">
      <c r="A40" s="35"/>
      <c r="B40" s="4" t="s">
        <v>2</v>
      </c>
      <c r="C40" s="13"/>
      <c r="D40" s="9"/>
      <c r="E40" s="9"/>
      <c r="F40" s="9">
        <f t="shared" si="3"/>
        <v>0</v>
      </c>
      <c r="G40" s="16"/>
    </row>
    <row r="41" spans="1:7" ht="28.5" x14ac:dyDescent="0.15">
      <c r="A41" s="35"/>
      <c r="B41" s="4" t="s">
        <v>3</v>
      </c>
      <c r="C41" s="13" t="s">
        <v>72</v>
      </c>
      <c r="D41" s="9">
        <v>1</v>
      </c>
      <c r="E41" s="9"/>
      <c r="F41" s="9">
        <f t="shared" si="3"/>
        <v>1</v>
      </c>
      <c r="G41" s="16">
        <f>SUM(F41)</f>
        <v>1</v>
      </c>
    </row>
    <row r="42" spans="1:7" x14ac:dyDescent="0.15">
      <c r="A42" s="35" t="s">
        <v>73</v>
      </c>
      <c r="B42" s="4" t="s">
        <v>1</v>
      </c>
      <c r="C42" s="6"/>
      <c r="D42" s="9"/>
      <c r="E42" s="9"/>
      <c r="F42" s="9">
        <f t="shared" si="3"/>
        <v>0</v>
      </c>
      <c r="G42" s="16"/>
    </row>
    <row r="43" spans="1:7" x14ac:dyDescent="0.15">
      <c r="A43" s="35"/>
      <c r="B43" s="4" t="s">
        <v>2</v>
      </c>
      <c r="C43" s="13"/>
      <c r="D43" s="9"/>
      <c r="E43" s="9"/>
      <c r="F43" s="9">
        <f t="shared" si="3"/>
        <v>0</v>
      </c>
      <c r="G43" s="16"/>
    </row>
    <row r="44" spans="1:7" ht="27" x14ac:dyDescent="0.15">
      <c r="A44" s="35"/>
      <c r="B44" s="19" t="s">
        <v>3</v>
      </c>
      <c r="C44" s="18" t="s">
        <v>74</v>
      </c>
      <c r="D44" s="9">
        <v>1</v>
      </c>
      <c r="E44" s="9"/>
      <c r="F44" s="9">
        <f t="shared" si="3"/>
        <v>1</v>
      </c>
      <c r="G44" s="21">
        <f>SUM(F44:F45)</f>
        <v>4</v>
      </c>
    </row>
    <row r="45" spans="1:7" ht="27" x14ac:dyDescent="0.15">
      <c r="A45" s="35"/>
      <c r="B45" s="20"/>
      <c r="C45" s="13" t="s">
        <v>75</v>
      </c>
      <c r="D45" s="9">
        <v>3</v>
      </c>
      <c r="E45" s="9"/>
      <c r="F45" s="9">
        <f t="shared" si="3"/>
        <v>3</v>
      </c>
      <c r="G45" s="22"/>
    </row>
    <row r="46" spans="1:7" x14ac:dyDescent="0.15">
      <c r="A46" s="35" t="s">
        <v>76</v>
      </c>
      <c r="B46" s="4" t="s">
        <v>1</v>
      </c>
      <c r="C46" s="6"/>
      <c r="D46" s="9"/>
      <c r="E46" s="9"/>
      <c r="F46" s="9">
        <f t="shared" ref="F46:F61" si="4">D46-E46</f>
        <v>0</v>
      </c>
      <c r="G46" s="16"/>
    </row>
    <row r="47" spans="1:7" ht="28.5" x14ac:dyDescent="0.15">
      <c r="A47" s="35"/>
      <c r="B47" s="4" t="s">
        <v>2</v>
      </c>
      <c r="C47" s="13" t="s">
        <v>77</v>
      </c>
      <c r="D47" s="9">
        <v>8</v>
      </c>
      <c r="E47" s="9">
        <v>3</v>
      </c>
      <c r="F47" s="9">
        <f t="shared" si="4"/>
        <v>5</v>
      </c>
      <c r="G47" s="16">
        <f>SUM(F47)</f>
        <v>5</v>
      </c>
    </row>
    <row r="48" spans="1:7" x14ac:dyDescent="0.15">
      <c r="A48" s="35"/>
      <c r="B48" s="4" t="s">
        <v>3</v>
      </c>
      <c r="C48" s="13"/>
      <c r="D48" s="9"/>
      <c r="E48" s="9"/>
      <c r="F48" s="9">
        <f t="shared" si="4"/>
        <v>0</v>
      </c>
      <c r="G48" s="16"/>
    </row>
    <row r="49" spans="1:7" x14ac:dyDescent="0.15">
      <c r="A49" s="35" t="s">
        <v>78</v>
      </c>
      <c r="B49" s="4" t="s">
        <v>1</v>
      </c>
      <c r="C49" s="6"/>
      <c r="D49" s="9"/>
      <c r="E49" s="9"/>
      <c r="F49" s="9">
        <f t="shared" si="4"/>
        <v>0</v>
      </c>
      <c r="G49" s="16"/>
    </row>
    <row r="50" spans="1:7" x14ac:dyDescent="0.15">
      <c r="A50" s="35"/>
      <c r="B50" s="29" t="s">
        <v>43</v>
      </c>
      <c r="C50" s="11" t="s">
        <v>79</v>
      </c>
      <c r="D50" s="9">
        <v>2</v>
      </c>
      <c r="E50" s="9">
        <v>1</v>
      </c>
      <c r="F50" s="9">
        <f t="shared" si="4"/>
        <v>1</v>
      </c>
      <c r="G50" s="26">
        <f>SUM(F50:F55)</f>
        <v>22</v>
      </c>
    </row>
    <row r="51" spans="1:7" x14ac:dyDescent="0.15">
      <c r="A51" s="35"/>
      <c r="B51" s="29"/>
      <c r="C51" s="11" t="s">
        <v>80</v>
      </c>
      <c r="D51" s="9">
        <v>3</v>
      </c>
      <c r="E51" s="9">
        <v>0</v>
      </c>
      <c r="F51" s="9">
        <f t="shared" si="4"/>
        <v>3</v>
      </c>
      <c r="G51" s="26"/>
    </row>
    <row r="52" spans="1:7" x14ac:dyDescent="0.15">
      <c r="A52" s="35"/>
      <c r="B52" s="29"/>
      <c r="C52" s="11" t="s">
        <v>81</v>
      </c>
      <c r="D52" s="9">
        <v>1</v>
      </c>
      <c r="E52" s="9">
        <v>0</v>
      </c>
      <c r="F52" s="9">
        <f t="shared" si="4"/>
        <v>1</v>
      </c>
      <c r="G52" s="26"/>
    </row>
    <row r="53" spans="1:7" x14ac:dyDescent="0.15">
      <c r="A53" s="35"/>
      <c r="B53" s="29"/>
      <c r="C53" s="11" t="s">
        <v>82</v>
      </c>
      <c r="D53" s="9">
        <v>8</v>
      </c>
      <c r="E53" s="9">
        <v>5</v>
      </c>
      <c r="F53" s="9">
        <f t="shared" si="4"/>
        <v>3</v>
      </c>
      <c r="G53" s="26"/>
    </row>
    <row r="54" spans="1:7" x14ac:dyDescent="0.15">
      <c r="A54" s="35"/>
      <c r="B54" s="29"/>
      <c r="C54" s="11" t="s">
        <v>83</v>
      </c>
      <c r="D54" s="9">
        <v>21</v>
      </c>
      <c r="E54" s="9">
        <v>10</v>
      </c>
      <c r="F54" s="9">
        <f t="shared" si="4"/>
        <v>11</v>
      </c>
      <c r="G54" s="26"/>
    </row>
    <row r="55" spans="1:7" x14ac:dyDescent="0.15">
      <c r="A55" s="35"/>
      <c r="B55" s="20"/>
      <c r="C55" s="11" t="s">
        <v>84</v>
      </c>
      <c r="D55" s="9">
        <v>3</v>
      </c>
      <c r="E55" s="9">
        <v>0</v>
      </c>
      <c r="F55" s="9">
        <f t="shared" si="4"/>
        <v>3</v>
      </c>
      <c r="G55" s="22"/>
    </row>
    <row r="56" spans="1:7" ht="28.5" x14ac:dyDescent="0.15">
      <c r="A56" s="35"/>
      <c r="B56" s="19" t="s">
        <v>3</v>
      </c>
      <c r="C56" s="13" t="s">
        <v>85</v>
      </c>
      <c r="D56" s="9">
        <v>3</v>
      </c>
      <c r="E56" s="9"/>
      <c r="F56" s="9">
        <f t="shared" si="4"/>
        <v>3</v>
      </c>
      <c r="G56" s="21">
        <f>SUM(F56:F58)</f>
        <v>12</v>
      </c>
    </row>
    <row r="57" spans="1:7" ht="27" x14ac:dyDescent="0.15">
      <c r="A57" s="35"/>
      <c r="B57" s="29"/>
      <c r="C57" s="13" t="s">
        <v>86</v>
      </c>
      <c r="D57" s="9">
        <v>2</v>
      </c>
      <c r="E57" s="9"/>
      <c r="F57" s="9">
        <f t="shared" si="4"/>
        <v>2</v>
      </c>
      <c r="G57" s="26"/>
    </row>
    <row r="58" spans="1:7" ht="27" x14ac:dyDescent="0.15">
      <c r="A58" s="35"/>
      <c r="B58" s="20"/>
      <c r="C58" s="13" t="s">
        <v>87</v>
      </c>
      <c r="D58" s="9">
        <v>7</v>
      </c>
      <c r="E58" s="9"/>
      <c r="F58" s="9">
        <f t="shared" si="4"/>
        <v>7</v>
      </c>
      <c r="G58" s="22"/>
    </row>
    <row r="59" spans="1:7" ht="90" x14ac:dyDescent="0.15">
      <c r="A59" s="35" t="s">
        <v>88</v>
      </c>
      <c r="B59" s="4" t="s">
        <v>1</v>
      </c>
      <c r="C59" s="6" t="s">
        <v>29</v>
      </c>
      <c r="D59" s="9">
        <v>2</v>
      </c>
      <c r="E59" s="9">
        <v>1</v>
      </c>
      <c r="F59" s="9">
        <f t="shared" si="4"/>
        <v>1</v>
      </c>
      <c r="G59" s="16">
        <f>SUM(F59)</f>
        <v>1</v>
      </c>
    </row>
    <row r="60" spans="1:7" x14ac:dyDescent="0.15">
      <c r="A60" s="35"/>
      <c r="B60" s="4" t="s">
        <v>2</v>
      </c>
      <c r="C60" s="13"/>
      <c r="D60" s="9"/>
      <c r="E60" s="9"/>
      <c r="F60" s="9">
        <f t="shared" si="4"/>
        <v>0</v>
      </c>
      <c r="G60" s="16"/>
    </row>
    <row r="61" spans="1:7" x14ac:dyDescent="0.15">
      <c r="A61" s="35"/>
      <c r="B61" s="4" t="s">
        <v>3</v>
      </c>
      <c r="C61" s="13"/>
      <c r="D61" s="9"/>
      <c r="E61" s="9"/>
      <c r="F61" s="9">
        <f t="shared" si="4"/>
        <v>0</v>
      </c>
      <c r="G61" s="16"/>
    </row>
    <row r="62" spans="1:7" ht="75" x14ac:dyDescent="0.15">
      <c r="A62" s="35" t="s">
        <v>89</v>
      </c>
      <c r="B62" s="4" t="s">
        <v>1</v>
      </c>
      <c r="C62" s="6" t="s">
        <v>30</v>
      </c>
      <c r="D62" s="9">
        <v>10</v>
      </c>
      <c r="E62" s="9">
        <v>3</v>
      </c>
      <c r="F62" s="9">
        <f t="shared" ref="F62:F73" si="5">D62-E62</f>
        <v>7</v>
      </c>
      <c r="G62" s="16">
        <f>SUM(F62)</f>
        <v>7</v>
      </c>
    </row>
    <row r="63" spans="1:7" x14ac:dyDescent="0.15">
      <c r="A63" s="35"/>
      <c r="B63" s="4" t="s">
        <v>2</v>
      </c>
      <c r="C63" s="13"/>
      <c r="D63" s="9"/>
      <c r="E63" s="9"/>
      <c r="F63" s="9">
        <f t="shared" si="5"/>
        <v>0</v>
      </c>
      <c r="G63" s="16"/>
    </row>
    <row r="64" spans="1:7" x14ac:dyDescent="0.15">
      <c r="A64" s="35"/>
      <c r="B64" s="4" t="s">
        <v>3</v>
      </c>
      <c r="C64" s="13"/>
      <c r="D64" s="9"/>
      <c r="E64" s="9"/>
      <c r="F64" s="9">
        <f t="shared" si="5"/>
        <v>0</v>
      </c>
      <c r="G64" s="16"/>
    </row>
    <row r="65" spans="1:7" ht="75" x14ac:dyDescent="0.15">
      <c r="A65" s="35" t="s">
        <v>90</v>
      </c>
      <c r="B65" s="19" t="s">
        <v>1</v>
      </c>
      <c r="C65" s="6" t="s">
        <v>31</v>
      </c>
      <c r="D65" s="9">
        <v>10</v>
      </c>
      <c r="E65" s="9">
        <v>1</v>
      </c>
      <c r="F65" s="9">
        <f t="shared" si="5"/>
        <v>9</v>
      </c>
      <c r="G65" s="21">
        <f>SUM(F65:F67)</f>
        <v>22</v>
      </c>
    </row>
    <row r="66" spans="1:7" ht="60" x14ac:dyDescent="0.15">
      <c r="A66" s="35"/>
      <c r="B66" s="29"/>
      <c r="C66" s="6" t="s">
        <v>32</v>
      </c>
      <c r="D66" s="9">
        <v>5</v>
      </c>
      <c r="E66" s="9">
        <v>3</v>
      </c>
      <c r="F66" s="9">
        <f t="shared" si="5"/>
        <v>2</v>
      </c>
      <c r="G66" s="26"/>
    </row>
    <row r="67" spans="1:7" ht="60" x14ac:dyDescent="0.15">
      <c r="A67" s="35"/>
      <c r="B67" s="20"/>
      <c r="C67" s="6" t="s">
        <v>33</v>
      </c>
      <c r="D67" s="9">
        <v>14</v>
      </c>
      <c r="E67" s="9">
        <v>3</v>
      </c>
      <c r="F67" s="9">
        <f t="shared" si="5"/>
        <v>11</v>
      </c>
      <c r="G67" s="22"/>
    </row>
    <row r="68" spans="1:7" x14ac:dyDescent="0.15">
      <c r="A68" s="35"/>
      <c r="B68" s="4" t="s">
        <v>2</v>
      </c>
      <c r="C68" s="13"/>
      <c r="D68" s="9"/>
      <c r="E68" s="9"/>
      <c r="F68" s="9">
        <f t="shared" si="5"/>
        <v>0</v>
      </c>
      <c r="G68" s="16"/>
    </row>
    <row r="69" spans="1:7" x14ac:dyDescent="0.15">
      <c r="A69" s="35"/>
      <c r="B69" s="4" t="s">
        <v>3</v>
      </c>
      <c r="C69" s="13"/>
      <c r="D69" s="9"/>
      <c r="E69" s="9"/>
      <c r="F69" s="9">
        <f t="shared" si="5"/>
        <v>0</v>
      </c>
      <c r="G69" s="16"/>
    </row>
    <row r="70" spans="1:7" ht="45" x14ac:dyDescent="0.15">
      <c r="A70" s="35" t="s">
        <v>91</v>
      </c>
      <c r="B70" s="19" t="s">
        <v>1</v>
      </c>
      <c r="C70" s="6" t="s">
        <v>35</v>
      </c>
      <c r="D70" s="9">
        <v>19</v>
      </c>
      <c r="E70" s="9">
        <v>4</v>
      </c>
      <c r="F70" s="9">
        <f t="shared" si="5"/>
        <v>15</v>
      </c>
      <c r="G70" s="21">
        <f>SUM(F70:F71)</f>
        <v>17</v>
      </c>
    </row>
    <row r="71" spans="1:7" ht="75" x14ac:dyDescent="0.15">
      <c r="A71" s="35"/>
      <c r="B71" s="20"/>
      <c r="C71" s="6" t="s">
        <v>36</v>
      </c>
      <c r="D71" s="9">
        <v>2</v>
      </c>
      <c r="E71" s="9">
        <v>0</v>
      </c>
      <c r="F71" s="9">
        <f t="shared" si="5"/>
        <v>2</v>
      </c>
      <c r="G71" s="22"/>
    </row>
    <row r="72" spans="1:7" x14ac:dyDescent="0.15">
      <c r="A72" s="35"/>
      <c r="B72" s="4" t="s">
        <v>2</v>
      </c>
      <c r="C72" s="13"/>
      <c r="D72" s="9"/>
      <c r="E72" s="9"/>
      <c r="F72" s="9">
        <f t="shared" si="5"/>
        <v>0</v>
      </c>
      <c r="G72" s="16"/>
    </row>
    <row r="73" spans="1:7" x14ac:dyDescent="0.15">
      <c r="A73" s="35"/>
      <c r="B73" s="4" t="s">
        <v>3</v>
      </c>
      <c r="C73" s="13"/>
      <c r="D73" s="9"/>
      <c r="E73" s="9"/>
      <c r="F73" s="9">
        <f t="shared" si="5"/>
        <v>0</v>
      </c>
      <c r="G73" s="16"/>
    </row>
    <row r="74" spans="1:7" ht="90" x14ac:dyDescent="0.15">
      <c r="A74" s="35" t="s">
        <v>92</v>
      </c>
      <c r="B74" s="19" t="s">
        <v>1</v>
      </c>
      <c r="C74" s="6" t="s">
        <v>37</v>
      </c>
      <c r="D74" s="9">
        <v>77</v>
      </c>
      <c r="E74" s="9">
        <v>9</v>
      </c>
      <c r="F74" s="9">
        <f t="shared" si="3"/>
        <v>68</v>
      </c>
      <c r="G74" s="21">
        <f>SUM(F74:F75)</f>
        <v>82</v>
      </c>
    </row>
    <row r="75" spans="1:7" ht="60" x14ac:dyDescent="0.15">
      <c r="A75" s="35"/>
      <c r="B75" s="20"/>
      <c r="C75" s="6" t="s">
        <v>38</v>
      </c>
      <c r="D75" s="9">
        <v>17</v>
      </c>
      <c r="E75" s="9">
        <v>3</v>
      </c>
      <c r="F75" s="9">
        <f t="shared" si="3"/>
        <v>14</v>
      </c>
      <c r="G75" s="22"/>
    </row>
    <row r="76" spans="1:7" x14ac:dyDescent="0.15">
      <c r="A76" s="35"/>
      <c r="B76" s="4" t="s">
        <v>2</v>
      </c>
      <c r="C76" s="13"/>
      <c r="D76" s="9"/>
      <c r="E76" s="9"/>
      <c r="F76" s="9">
        <f t="shared" si="3"/>
        <v>0</v>
      </c>
      <c r="G76" s="16"/>
    </row>
    <row r="77" spans="1:7" x14ac:dyDescent="0.15">
      <c r="A77" s="35"/>
      <c r="B77" s="4" t="s">
        <v>3</v>
      </c>
      <c r="C77" s="13"/>
      <c r="D77" s="9"/>
      <c r="E77" s="9"/>
      <c r="F77" s="9">
        <f t="shared" si="3"/>
        <v>0</v>
      </c>
      <c r="G77" s="16"/>
    </row>
    <row r="78" spans="1:7" x14ac:dyDescent="0.15">
      <c r="A78" s="35" t="s">
        <v>93</v>
      </c>
      <c r="B78" s="4" t="s">
        <v>1</v>
      </c>
      <c r="C78" s="6"/>
      <c r="D78" s="9"/>
      <c r="E78" s="9"/>
      <c r="F78" s="9">
        <f t="shared" si="3"/>
        <v>0</v>
      </c>
      <c r="G78" s="16"/>
    </row>
    <row r="79" spans="1:7" x14ac:dyDescent="0.15">
      <c r="A79" s="35"/>
      <c r="B79" s="4" t="s">
        <v>2</v>
      </c>
      <c r="C79" s="11" t="s">
        <v>94</v>
      </c>
      <c r="D79" s="9">
        <v>2</v>
      </c>
      <c r="E79" s="9">
        <v>1</v>
      </c>
      <c r="F79" s="9">
        <f t="shared" si="3"/>
        <v>1</v>
      </c>
      <c r="G79" s="16">
        <f>SUM(F79)</f>
        <v>1</v>
      </c>
    </row>
    <row r="80" spans="1:7" x14ac:dyDescent="0.15">
      <c r="A80" s="35"/>
      <c r="B80" s="4" t="s">
        <v>3</v>
      </c>
      <c r="C80" s="13"/>
      <c r="D80" s="9"/>
      <c r="E80" s="9"/>
      <c r="F80" s="9">
        <f t="shared" si="3"/>
        <v>0</v>
      </c>
      <c r="G80" s="16"/>
    </row>
    <row r="81" spans="1:7" x14ac:dyDescent="0.15">
      <c r="A81" s="35" t="s">
        <v>95</v>
      </c>
      <c r="B81" s="4" t="s">
        <v>1</v>
      </c>
      <c r="C81" s="6"/>
      <c r="D81" s="9"/>
      <c r="E81" s="9"/>
      <c r="F81" s="9">
        <f t="shared" si="3"/>
        <v>0</v>
      </c>
      <c r="G81" s="16"/>
    </row>
    <row r="82" spans="1:7" ht="18" x14ac:dyDescent="0.15">
      <c r="A82" s="35"/>
      <c r="B82" s="4" t="s">
        <v>2</v>
      </c>
      <c r="C82" s="11" t="s">
        <v>96</v>
      </c>
      <c r="D82" s="9">
        <v>3</v>
      </c>
      <c r="E82" s="9">
        <v>2</v>
      </c>
      <c r="F82" s="9">
        <f t="shared" si="3"/>
        <v>1</v>
      </c>
      <c r="G82" s="16">
        <f>SUM(F82)</f>
        <v>1</v>
      </c>
    </row>
    <row r="83" spans="1:7" x14ac:dyDescent="0.15">
      <c r="A83" s="35"/>
      <c r="B83" s="4" t="s">
        <v>3</v>
      </c>
      <c r="C83" s="13"/>
      <c r="D83" s="9"/>
      <c r="E83" s="9"/>
      <c r="F83" s="9">
        <f t="shared" si="3"/>
        <v>0</v>
      </c>
      <c r="G83" s="16"/>
    </row>
    <row r="84" spans="1:7" ht="45" x14ac:dyDescent="0.15">
      <c r="A84" s="35" t="s">
        <v>97</v>
      </c>
      <c r="B84" s="4" t="s">
        <v>1</v>
      </c>
      <c r="C84" s="6" t="s">
        <v>12</v>
      </c>
      <c r="D84" s="9">
        <v>5</v>
      </c>
      <c r="E84" s="9">
        <v>2</v>
      </c>
      <c r="F84" s="9">
        <f>D84-E84</f>
        <v>3</v>
      </c>
      <c r="G84" s="16">
        <f>SUM(F84)</f>
        <v>3</v>
      </c>
    </row>
    <row r="85" spans="1:7" ht="27" x14ac:dyDescent="0.15">
      <c r="A85" s="35"/>
      <c r="B85" s="19" t="s">
        <v>2</v>
      </c>
      <c r="C85" s="13" t="s">
        <v>98</v>
      </c>
      <c r="D85" s="9">
        <v>12</v>
      </c>
      <c r="E85" s="9">
        <v>2</v>
      </c>
      <c r="F85" s="9">
        <f>D85-E85</f>
        <v>10</v>
      </c>
      <c r="G85" s="21">
        <f>SUM(F85:F87)</f>
        <v>14</v>
      </c>
    </row>
    <row r="86" spans="1:7" ht="27" x14ac:dyDescent="0.15">
      <c r="A86" s="35"/>
      <c r="B86" s="29"/>
      <c r="C86" s="13" t="s">
        <v>99</v>
      </c>
      <c r="D86" s="9">
        <v>5</v>
      </c>
      <c r="E86" s="9">
        <v>2</v>
      </c>
      <c r="F86" s="9">
        <f t="shared" ref="F86:F87" si="6">D86-E86</f>
        <v>3</v>
      </c>
      <c r="G86" s="26"/>
    </row>
    <row r="87" spans="1:7" ht="27" x14ac:dyDescent="0.15">
      <c r="A87" s="35"/>
      <c r="B87" s="20"/>
      <c r="C87" s="13" t="s">
        <v>100</v>
      </c>
      <c r="D87" s="9">
        <v>1</v>
      </c>
      <c r="E87" s="9">
        <v>0</v>
      </c>
      <c r="F87" s="9">
        <f t="shared" si="6"/>
        <v>1</v>
      </c>
      <c r="G87" s="22"/>
    </row>
    <row r="88" spans="1:7" ht="27" x14ac:dyDescent="0.15">
      <c r="A88" s="35"/>
      <c r="B88" s="4" t="s">
        <v>3</v>
      </c>
      <c r="C88" s="13" t="s">
        <v>101</v>
      </c>
      <c r="D88" s="9">
        <v>1</v>
      </c>
      <c r="E88" s="9"/>
      <c r="F88" s="9">
        <f>D88-E88</f>
        <v>1</v>
      </c>
      <c r="G88" s="16">
        <f>SUM(F88)</f>
        <v>1</v>
      </c>
    </row>
    <row r="89" spans="1:7" x14ac:dyDescent="0.15">
      <c r="A89" s="35" t="s">
        <v>102</v>
      </c>
      <c r="B89" s="4" t="s">
        <v>1</v>
      </c>
      <c r="C89" s="6"/>
      <c r="D89" s="9"/>
      <c r="E89" s="9"/>
      <c r="F89" s="9">
        <f t="shared" ref="F89:F96" si="7">D89-E89</f>
        <v>0</v>
      </c>
      <c r="G89" s="16"/>
    </row>
    <row r="90" spans="1:7" ht="27" x14ac:dyDescent="0.15">
      <c r="A90" s="35"/>
      <c r="B90" s="19" t="s">
        <v>2</v>
      </c>
      <c r="C90" s="13" t="s">
        <v>103</v>
      </c>
      <c r="D90" s="9">
        <v>2</v>
      </c>
      <c r="E90" s="9">
        <v>0</v>
      </c>
      <c r="F90" s="9">
        <f t="shared" si="7"/>
        <v>2</v>
      </c>
      <c r="G90" s="21">
        <f>SUM(F90:F91)</f>
        <v>5</v>
      </c>
    </row>
    <row r="91" spans="1:7" ht="27" x14ac:dyDescent="0.15">
      <c r="A91" s="35"/>
      <c r="B91" s="20"/>
      <c r="C91" s="10" t="s">
        <v>104</v>
      </c>
      <c r="D91" s="9">
        <v>3</v>
      </c>
      <c r="E91" s="9"/>
      <c r="F91" s="9">
        <f t="shared" si="7"/>
        <v>3</v>
      </c>
      <c r="G91" s="22"/>
    </row>
    <row r="92" spans="1:7" x14ac:dyDescent="0.15">
      <c r="A92" s="35"/>
      <c r="B92" s="4" t="s">
        <v>3</v>
      </c>
      <c r="C92" s="6" t="s">
        <v>105</v>
      </c>
      <c r="D92" s="9">
        <v>1</v>
      </c>
      <c r="E92" s="9"/>
      <c r="F92" s="9">
        <f t="shared" si="7"/>
        <v>1</v>
      </c>
      <c r="G92" s="16">
        <f>SUM(F92)</f>
        <v>1</v>
      </c>
    </row>
    <row r="93" spans="1:7" ht="60" x14ac:dyDescent="0.15">
      <c r="A93" s="35" t="s">
        <v>106</v>
      </c>
      <c r="B93" s="4" t="s">
        <v>1</v>
      </c>
      <c r="C93" s="10" t="s">
        <v>16</v>
      </c>
      <c r="D93" s="11">
        <v>7</v>
      </c>
      <c r="E93" s="9">
        <v>1</v>
      </c>
      <c r="F93" s="9">
        <f t="shared" si="7"/>
        <v>6</v>
      </c>
      <c r="G93" s="16">
        <f>SUM(F93)</f>
        <v>6</v>
      </c>
    </row>
    <row r="94" spans="1:7" ht="27" x14ac:dyDescent="0.15">
      <c r="A94" s="35"/>
      <c r="B94" s="19" t="s">
        <v>2</v>
      </c>
      <c r="C94" s="6" t="s">
        <v>107</v>
      </c>
      <c r="D94" s="9">
        <v>1</v>
      </c>
      <c r="E94" s="9"/>
      <c r="F94" s="9">
        <f t="shared" si="7"/>
        <v>1</v>
      </c>
      <c r="G94" s="21">
        <f>SUBTOTAL(9,F94:F95)</f>
        <v>3</v>
      </c>
    </row>
    <row r="95" spans="1:7" ht="27" x14ac:dyDescent="0.15">
      <c r="A95" s="35"/>
      <c r="B95" s="20"/>
      <c r="C95" s="13" t="s">
        <v>108</v>
      </c>
      <c r="D95" s="9">
        <v>2</v>
      </c>
      <c r="E95" s="9"/>
      <c r="F95" s="9">
        <f t="shared" si="7"/>
        <v>2</v>
      </c>
      <c r="G95" s="22"/>
    </row>
    <row r="96" spans="1:7" ht="27" x14ac:dyDescent="0.15">
      <c r="A96" s="35"/>
      <c r="B96" s="19" t="s">
        <v>3</v>
      </c>
      <c r="C96" s="13" t="s">
        <v>109</v>
      </c>
      <c r="D96" s="9">
        <v>2</v>
      </c>
      <c r="E96" s="9"/>
      <c r="F96" s="9">
        <f t="shared" si="7"/>
        <v>2</v>
      </c>
      <c r="G96" s="21">
        <f>SUBTOTAL(9,F96:F97)</f>
        <v>3</v>
      </c>
    </row>
    <row r="97" spans="1:7" ht="27" x14ac:dyDescent="0.15">
      <c r="A97" s="35"/>
      <c r="B97" s="20"/>
      <c r="C97" s="6" t="s">
        <v>110</v>
      </c>
      <c r="D97" s="9">
        <v>1</v>
      </c>
      <c r="E97" s="9"/>
      <c r="F97" s="9">
        <f t="shared" ref="F97:F168" si="8">D97-E97</f>
        <v>1</v>
      </c>
      <c r="G97" s="22"/>
    </row>
    <row r="98" spans="1:7" ht="45" x14ac:dyDescent="0.15">
      <c r="A98" s="38" t="s">
        <v>111</v>
      </c>
      <c r="B98" s="4" t="s">
        <v>1</v>
      </c>
      <c r="C98" s="6" t="s">
        <v>18</v>
      </c>
      <c r="D98" s="9">
        <v>27</v>
      </c>
      <c r="E98" s="9">
        <v>4</v>
      </c>
      <c r="F98" s="9">
        <f>D98-E98</f>
        <v>23</v>
      </c>
      <c r="G98" s="16">
        <f>SUM(F98)</f>
        <v>23</v>
      </c>
    </row>
    <row r="99" spans="1:7" ht="27" x14ac:dyDescent="0.15">
      <c r="A99" s="36"/>
      <c r="B99" s="19" t="s">
        <v>2</v>
      </c>
      <c r="C99" s="6" t="s">
        <v>112</v>
      </c>
      <c r="D99" s="9">
        <v>3</v>
      </c>
      <c r="E99" s="9">
        <v>2</v>
      </c>
      <c r="F99" s="9">
        <f t="shared" ref="F99:F100" si="9">D99-E99</f>
        <v>1</v>
      </c>
      <c r="G99" s="21">
        <f>SUBTOTAL(9,F99:F100)</f>
        <v>6</v>
      </c>
    </row>
    <row r="100" spans="1:7" ht="27" x14ac:dyDescent="0.15">
      <c r="A100" s="36"/>
      <c r="B100" s="20"/>
      <c r="C100" s="6" t="s">
        <v>113</v>
      </c>
      <c r="D100" s="9">
        <v>7</v>
      </c>
      <c r="E100" s="9">
        <v>2</v>
      </c>
      <c r="F100" s="9">
        <f t="shared" si="9"/>
        <v>5</v>
      </c>
      <c r="G100" s="22"/>
    </row>
    <row r="101" spans="1:7" x14ac:dyDescent="0.15">
      <c r="A101" s="39"/>
      <c r="B101" s="4" t="s">
        <v>21</v>
      </c>
      <c r="C101" s="6"/>
      <c r="D101" s="9"/>
      <c r="E101" s="9"/>
      <c r="F101" s="9"/>
      <c r="G101" s="16"/>
    </row>
    <row r="102" spans="1:7" x14ac:dyDescent="0.15">
      <c r="A102" s="35" t="s">
        <v>114</v>
      </c>
      <c r="B102" s="4" t="s">
        <v>4</v>
      </c>
      <c r="C102" s="6"/>
      <c r="D102" s="9"/>
      <c r="E102" s="9"/>
      <c r="F102" s="9">
        <f>D102-E102</f>
        <v>0</v>
      </c>
      <c r="G102" s="16"/>
    </row>
    <row r="103" spans="1:7" ht="27" x14ac:dyDescent="0.15">
      <c r="A103" s="35"/>
      <c r="B103" s="4" t="s">
        <v>5</v>
      </c>
      <c r="C103" s="6" t="s">
        <v>115</v>
      </c>
      <c r="D103" s="9">
        <v>4</v>
      </c>
      <c r="E103" s="9">
        <v>3</v>
      </c>
      <c r="F103" s="9">
        <f t="shared" ref="F103:F137" si="10">D103-E103</f>
        <v>1</v>
      </c>
      <c r="G103" s="16">
        <f>SUBTOTAL(9,F103)</f>
        <v>1</v>
      </c>
    </row>
    <row r="104" spans="1:7" x14ac:dyDescent="0.15">
      <c r="A104" s="35"/>
      <c r="B104" s="4" t="s">
        <v>6</v>
      </c>
      <c r="C104" s="6" t="s">
        <v>116</v>
      </c>
      <c r="D104" s="9">
        <v>2</v>
      </c>
      <c r="E104" s="9">
        <v>0</v>
      </c>
      <c r="F104" s="9">
        <f t="shared" si="10"/>
        <v>2</v>
      </c>
      <c r="G104" s="16">
        <f>SUBTOTAL(9,F104)</f>
        <v>2</v>
      </c>
    </row>
    <row r="105" spans="1:7" x14ac:dyDescent="0.15">
      <c r="A105" s="35" t="s">
        <v>117</v>
      </c>
      <c r="B105" s="4" t="s">
        <v>1</v>
      </c>
      <c r="C105" s="6"/>
      <c r="D105" s="9"/>
      <c r="E105" s="9"/>
      <c r="F105" s="9">
        <f t="shared" si="10"/>
        <v>0</v>
      </c>
      <c r="G105" s="16"/>
    </row>
    <row r="106" spans="1:7" ht="40.5" x14ac:dyDescent="0.15">
      <c r="A106" s="35"/>
      <c r="B106" s="4" t="s">
        <v>2</v>
      </c>
      <c r="C106" s="13" t="s">
        <v>118</v>
      </c>
      <c r="D106" s="9">
        <v>6</v>
      </c>
      <c r="E106" s="9">
        <v>1</v>
      </c>
      <c r="F106" s="9">
        <f t="shared" si="10"/>
        <v>5</v>
      </c>
      <c r="G106" s="16">
        <f>SUBTOTAL(9,F106)</f>
        <v>5</v>
      </c>
    </row>
    <row r="107" spans="1:7" x14ac:dyDescent="0.15">
      <c r="A107" s="35"/>
      <c r="B107" s="4" t="s">
        <v>3</v>
      </c>
      <c r="C107" s="13"/>
      <c r="D107" s="9"/>
      <c r="E107" s="9"/>
      <c r="F107" s="9">
        <f t="shared" si="10"/>
        <v>0</v>
      </c>
      <c r="G107" s="16"/>
    </row>
    <row r="108" spans="1:7" x14ac:dyDescent="0.15">
      <c r="A108" s="35" t="s">
        <v>119</v>
      </c>
      <c r="B108" s="4" t="s">
        <v>1</v>
      </c>
      <c r="C108" s="6"/>
      <c r="D108" s="9"/>
      <c r="E108" s="9"/>
      <c r="F108" s="9">
        <f t="shared" si="10"/>
        <v>0</v>
      </c>
      <c r="G108" s="16"/>
    </row>
    <row r="109" spans="1:7" x14ac:dyDescent="0.15">
      <c r="A109" s="35"/>
      <c r="B109" s="4" t="s">
        <v>2</v>
      </c>
      <c r="C109" s="11" t="s">
        <v>120</v>
      </c>
      <c r="D109" s="9">
        <v>2</v>
      </c>
      <c r="E109" s="9">
        <v>1</v>
      </c>
      <c r="F109" s="9">
        <f t="shared" si="10"/>
        <v>1</v>
      </c>
      <c r="G109" s="16">
        <f>SUM(F109)</f>
        <v>1</v>
      </c>
    </row>
    <row r="110" spans="1:7" ht="27" x14ac:dyDescent="0.15">
      <c r="A110" s="35"/>
      <c r="B110" s="4" t="s">
        <v>3</v>
      </c>
      <c r="C110" s="13" t="s">
        <v>121</v>
      </c>
      <c r="D110" s="9">
        <v>1</v>
      </c>
      <c r="E110" s="9"/>
      <c r="F110" s="9">
        <f t="shared" si="10"/>
        <v>1</v>
      </c>
      <c r="G110" s="16">
        <f>SUM(F110)</f>
        <v>1</v>
      </c>
    </row>
    <row r="111" spans="1:7" x14ac:dyDescent="0.15">
      <c r="A111" s="35" t="s">
        <v>122</v>
      </c>
      <c r="B111" s="4" t="s">
        <v>1</v>
      </c>
      <c r="C111" s="6"/>
      <c r="D111" s="9"/>
      <c r="E111" s="9"/>
      <c r="F111" s="9">
        <f t="shared" si="10"/>
        <v>0</v>
      </c>
      <c r="G111" s="16"/>
    </row>
    <row r="112" spans="1:7" x14ac:dyDescent="0.15">
      <c r="A112" s="35"/>
      <c r="B112" s="4" t="s">
        <v>2</v>
      </c>
      <c r="C112" s="13"/>
      <c r="D112" s="9"/>
      <c r="E112" s="9"/>
      <c r="F112" s="9">
        <f t="shared" si="10"/>
        <v>0</v>
      </c>
      <c r="G112" s="16"/>
    </row>
    <row r="113" spans="1:7" ht="27" x14ac:dyDescent="0.15">
      <c r="A113" s="35"/>
      <c r="B113" s="4" t="s">
        <v>3</v>
      </c>
      <c r="C113" s="13" t="s">
        <v>123</v>
      </c>
      <c r="D113" s="9">
        <v>1</v>
      </c>
      <c r="E113" s="9"/>
      <c r="F113" s="9">
        <f t="shared" si="10"/>
        <v>1</v>
      </c>
      <c r="G113" s="16">
        <f>SUM(F113)</f>
        <v>1</v>
      </c>
    </row>
    <row r="114" spans="1:7" ht="30" x14ac:dyDescent="0.15">
      <c r="A114" s="35" t="s">
        <v>124</v>
      </c>
      <c r="B114" s="4" t="s">
        <v>1</v>
      </c>
      <c r="C114" s="6" t="s">
        <v>42</v>
      </c>
      <c r="D114" s="9">
        <v>3</v>
      </c>
      <c r="E114" s="9">
        <v>2</v>
      </c>
      <c r="F114" s="9">
        <f t="shared" si="10"/>
        <v>1</v>
      </c>
      <c r="G114" s="16">
        <f>SUM(F114)</f>
        <v>1</v>
      </c>
    </row>
    <row r="115" spans="1:7" ht="27" x14ac:dyDescent="0.15">
      <c r="A115" s="35"/>
      <c r="B115" s="19" t="s">
        <v>2</v>
      </c>
      <c r="C115" s="13" t="s">
        <v>125</v>
      </c>
      <c r="D115" s="9">
        <v>3</v>
      </c>
      <c r="E115" s="9"/>
      <c r="F115" s="9">
        <f t="shared" si="10"/>
        <v>3</v>
      </c>
      <c r="G115" s="21">
        <f>SUM(F115:F116)</f>
        <v>6</v>
      </c>
    </row>
    <row r="116" spans="1:7" ht="27" x14ac:dyDescent="0.15">
      <c r="A116" s="35"/>
      <c r="B116" s="20"/>
      <c r="C116" s="13" t="s">
        <v>126</v>
      </c>
      <c r="D116" s="9">
        <v>3</v>
      </c>
      <c r="E116" s="9"/>
      <c r="F116" s="9">
        <f t="shared" si="10"/>
        <v>3</v>
      </c>
      <c r="G116" s="22"/>
    </row>
    <row r="117" spans="1:7" x14ac:dyDescent="0.15">
      <c r="A117" s="35"/>
      <c r="B117" s="4" t="s">
        <v>3</v>
      </c>
      <c r="C117" s="13"/>
      <c r="D117" s="9"/>
      <c r="E117" s="9"/>
      <c r="F117" s="9">
        <f t="shared" si="10"/>
        <v>0</v>
      </c>
      <c r="G117" s="16"/>
    </row>
    <row r="118" spans="1:7" x14ac:dyDescent="0.15">
      <c r="A118" s="35" t="s">
        <v>127</v>
      </c>
      <c r="B118" s="4" t="s">
        <v>1</v>
      </c>
      <c r="C118" s="6"/>
      <c r="D118" s="9"/>
      <c r="E118" s="9"/>
      <c r="F118" s="9">
        <f t="shared" si="10"/>
        <v>0</v>
      </c>
      <c r="G118" s="16"/>
    </row>
    <row r="119" spans="1:7" ht="27" x14ac:dyDescent="0.15">
      <c r="A119" s="35"/>
      <c r="B119" s="4" t="s">
        <v>2</v>
      </c>
      <c r="C119" s="13" t="s">
        <v>128</v>
      </c>
      <c r="D119" s="9">
        <v>5</v>
      </c>
      <c r="E119" s="9">
        <v>2</v>
      </c>
      <c r="F119" s="9">
        <f t="shared" si="10"/>
        <v>3</v>
      </c>
      <c r="G119" s="16">
        <f>SUM(F119)</f>
        <v>3</v>
      </c>
    </row>
    <row r="120" spans="1:7" x14ac:dyDescent="0.15">
      <c r="A120" s="35"/>
      <c r="B120" s="4" t="s">
        <v>3</v>
      </c>
      <c r="C120" s="13"/>
      <c r="D120" s="9"/>
      <c r="E120" s="9"/>
      <c r="F120" s="9">
        <f t="shared" si="10"/>
        <v>0</v>
      </c>
      <c r="G120" s="16"/>
    </row>
    <row r="121" spans="1:7" x14ac:dyDescent="0.15">
      <c r="A121" s="35" t="s">
        <v>129</v>
      </c>
      <c r="B121" s="4" t="s">
        <v>1</v>
      </c>
      <c r="C121" s="6"/>
      <c r="D121" s="9"/>
      <c r="E121" s="9"/>
      <c r="F121" s="9">
        <f t="shared" si="10"/>
        <v>0</v>
      </c>
      <c r="G121" s="16"/>
    </row>
    <row r="122" spans="1:7" ht="27" x14ac:dyDescent="0.15">
      <c r="A122" s="35"/>
      <c r="B122" s="4" t="s">
        <v>2</v>
      </c>
      <c r="C122" s="13" t="s">
        <v>130</v>
      </c>
      <c r="D122" s="9">
        <v>6</v>
      </c>
      <c r="E122" s="9">
        <v>3</v>
      </c>
      <c r="F122" s="9">
        <f t="shared" si="10"/>
        <v>3</v>
      </c>
      <c r="G122" s="16">
        <f>SUM(F122)</f>
        <v>3</v>
      </c>
    </row>
    <row r="123" spans="1:7" x14ac:dyDescent="0.15">
      <c r="A123" s="35"/>
      <c r="B123" s="4" t="s">
        <v>3</v>
      </c>
      <c r="C123" s="13"/>
      <c r="D123" s="9"/>
      <c r="E123" s="9"/>
      <c r="F123" s="9">
        <f t="shared" si="10"/>
        <v>0</v>
      </c>
      <c r="G123" s="16"/>
    </row>
    <row r="124" spans="1:7" x14ac:dyDescent="0.15">
      <c r="A124" s="35" t="s">
        <v>131</v>
      </c>
      <c r="B124" s="4" t="s">
        <v>1</v>
      </c>
      <c r="C124" s="6"/>
      <c r="D124" s="9"/>
      <c r="E124" s="9"/>
      <c r="F124" s="9">
        <f t="shared" si="10"/>
        <v>0</v>
      </c>
      <c r="G124" s="16"/>
    </row>
    <row r="125" spans="1:7" ht="27" x14ac:dyDescent="0.15">
      <c r="A125" s="35"/>
      <c r="B125" s="4" t="s">
        <v>2</v>
      </c>
      <c r="C125" s="13" t="s">
        <v>132</v>
      </c>
      <c r="D125" s="9">
        <v>5</v>
      </c>
      <c r="E125" s="9">
        <v>2</v>
      </c>
      <c r="F125" s="9">
        <f t="shared" si="10"/>
        <v>3</v>
      </c>
      <c r="G125" s="16">
        <f>SUM(F125)</f>
        <v>3</v>
      </c>
    </row>
    <row r="126" spans="1:7" ht="28.5" x14ac:dyDescent="0.15">
      <c r="A126" s="35"/>
      <c r="B126" s="4" t="s">
        <v>3</v>
      </c>
      <c r="C126" s="13" t="s">
        <v>133</v>
      </c>
      <c r="D126" s="9">
        <v>2</v>
      </c>
      <c r="E126" s="9"/>
      <c r="F126" s="9">
        <f t="shared" si="10"/>
        <v>2</v>
      </c>
      <c r="G126" s="16">
        <f>SUM(F126)</f>
        <v>2</v>
      </c>
    </row>
    <row r="127" spans="1:7" x14ac:dyDescent="0.15">
      <c r="A127" s="35" t="s">
        <v>134</v>
      </c>
      <c r="B127" s="4" t="s">
        <v>1</v>
      </c>
      <c r="C127" s="6"/>
      <c r="D127" s="9"/>
      <c r="E127" s="9"/>
      <c r="F127" s="9">
        <f t="shared" si="10"/>
        <v>0</v>
      </c>
      <c r="G127" s="16"/>
    </row>
    <row r="128" spans="1:7" ht="27" x14ac:dyDescent="0.15">
      <c r="A128" s="35"/>
      <c r="B128" s="4" t="s">
        <v>2</v>
      </c>
      <c r="C128" s="13" t="s">
        <v>135</v>
      </c>
      <c r="D128" s="9">
        <v>11</v>
      </c>
      <c r="E128" s="9">
        <v>4</v>
      </c>
      <c r="F128" s="9">
        <f t="shared" si="10"/>
        <v>7</v>
      </c>
      <c r="G128" s="16">
        <f>SUBTOTAL(9,F128)</f>
        <v>7</v>
      </c>
    </row>
    <row r="129" spans="1:7" ht="27" x14ac:dyDescent="0.15">
      <c r="A129" s="35"/>
      <c r="B129" s="4" t="s">
        <v>3</v>
      </c>
      <c r="C129" s="13" t="s">
        <v>136</v>
      </c>
      <c r="D129" s="9">
        <v>1</v>
      </c>
      <c r="E129" s="9"/>
      <c r="F129" s="9">
        <f t="shared" si="10"/>
        <v>1</v>
      </c>
      <c r="G129" s="16">
        <f>SUM(F129)</f>
        <v>1</v>
      </c>
    </row>
    <row r="130" spans="1:7" x14ac:dyDescent="0.15">
      <c r="A130" s="35" t="s">
        <v>137</v>
      </c>
      <c r="B130" s="4" t="s">
        <v>1</v>
      </c>
      <c r="C130" s="6"/>
      <c r="D130" s="9"/>
      <c r="E130" s="9"/>
      <c r="F130" s="9">
        <f t="shared" si="10"/>
        <v>0</v>
      </c>
      <c r="G130" s="16"/>
    </row>
    <row r="131" spans="1:7" x14ac:dyDescent="0.15">
      <c r="A131" s="35"/>
      <c r="B131" s="4" t="s">
        <v>2</v>
      </c>
      <c r="C131" s="11" t="s">
        <v>138</v>
      </c>
      <c r="D131" s="9">
        <v>5</v>
      </c>
      <c r="E131" s="9">
        <v>4</v>
      </c>
      <c r="F131" s="9">
        <f t="shared" si="10"/>
        <v>1</v>
      </c>
      <c r="G131" s="16">
        <f>SUBTOTAL(9,F131)</f>
        <v>1</v>
      </c>
    </row>
    <row r="132" spans="1:7" x14ac:dyDescent="0.15">
      <c r="A132" s="35"/>
      <c r="B132" s="4" t="s">
        <v>3</v>
      </c>
      <c r="C132" s="13"/>
      <c r="D132" s="9"/>
      <c r="E132" s="9"/>
      <c r="F132" s="9">
        <f t="shared" si="10"/>
        <v>0</v>
      </c>
      <c r="G132" s="16"/>
    </row>
    <row r="133" spans="1:7" x14ac:dyDescent="0.15">
      <c r="A133" s="35" t="s">
        <v>139</v>
      </c>
      <c r="B133" s="4" t="s">
        <v>1</v>
      </c>
      <c r="C133" s="6"/>
      <c r="D133" s="9"/>
      <c r="E133" s="9"/>
      <c r="F133" s="9">
        <f t="shared" si="10"/>
        <v>0</v>
      </c>
      <c r="G133" s="16"/>
    </row>
    <row r="134" spans="1:7" ht="27" x14ac:dyDescent="0.15">
      <c r="A134" s="35"/>
      <c r="B134" s="23" t="s">
        <v>2</v>
      </c>
      <c r="C134" s="10" t="s">
        <v>140</v>
      </c>
      <c r="D134" s="9">
        <v>4</v>
      </c>
      <c r="E134" s="9">
        <v>2</v>
      </c>
      <c r="F134" s="9">
        <f t="shared" si="10"/>
        <v>2</v>
      </c>
      <c r="G134" s="21">
        <f>SUM(F134:F136)</f>
        <v>6</v>
      </c>
    </row>
    <row r="135" spans="1:7" ht="27" x14ac:dyDescent="0.15">
      <c r="A135" s="35"/>
      <c r="B135" s="24"/>
      <c r="C135" s="10" t="s">
        <v>141</v>
      </c>
      <c r="D135" s="9">
        <v>5</v>
      </c>
      <c r="E135" s="9">
        <v>2</v>
      </c>
      <c r="F135" s="9">
        <f t="shared" si="10"/>
        <v>3</v>
      </c>
      <c r="G135" s="26"/>
    </row>
    <row r="136" spans="1:7" ht="27" x14ac:dyDescent="0.15">
      <c r="A136" s="35"/>
      <c r="B136" s="25"/>
      <c r="C136" s="10" t="s">
        <v>142</v>
      </c>
      <c r="D136" s="9">
        <v>4</v>
      </c>
      <c r="E136" s="9">
        <v>3</v>
      </c>
      <c r="F136" s="9">
        <f t="shared" si="10"/>
        <v>1</v>
      </c>
      <c r="G136" s="22"/>
    </row>
    <row r="137" spans="1:7" ht="27" x14ac:dyDescent="0.15">
      <c r="A137" s="35"/>
      <c r="B137" s="4" t="s">
        <v>3</v>
      </c>
      <c r="C137" s="15" t="s">
        <v>143</v>
      </c>
      <c r="D137" s="9">
        <v>1</v>
      </c>
      <c r="E137" s="9"/>
      <c r="F137" s="9">
        <f t="shared" si="10"/>
        <v>1</v>
      </c>
      <c r="G137" s="16">
        <f>SUM(F137)</f>
        <v>1</v>
      </c>
    </row>
    <row r="138" spans="1:7" ht="60" x14ac:dyDescent="0.15">
      <c r="A138" s="35" t="s">
        <v>144</v>
      </c>
      <c r="B138" s="4" t="s">
        <v>1</v>
      </c>
      <c r="C138" s="6" t="s">
        <v>39</v>
      </c>
      <c r="D138" s="9">
        <v>3</v>
      </c>
      <c r="E138" s="9">
        <v>1</v>
      </c>
      <c r="F138" s="9">
        <f t="shared" si="8"/>
        <v>2</v>
      </c>
      <c r="G138" s="16">
        <f>SUM(F138)</f>
        <v>2</v>
      </c>
    </row>
    <row r="139" spans="1:7" ht="27" x14ac:dyDescent="0.15">
      <c r="A139" s="35"/>
      <c r="B139" s="4" t="s">
        <v>2</v>
      </c>
      <c r="C139" s="6" t="s">
        <v>145</v>
      </c>
      <c r="D139" s="9">
        <v>8</v>
      </c>
      <c r="E139" s="9">
        <v>2</v>
      </c>
      <c r="F139" s="9">
        <f t="shared" si="8"/>
        <v>6</v>
      </c>
      <c r="G139" s="16">
        <f>SUM(F139)</f>
        <v>6</v>
      </c>
    </row>
    <row r="140" spans="1:7" x14ac:dyDescent="0.15">
      <c r="A140" s="35"/>
      <c r="B140" s="4" t="s">
        <v>3</v>
      </c>
      <c r="C140" s="6"/>
      <c r="D140" s="9"/>
      <c r="E140" s="9"/>
      <c r="F140" s="9"/>
      <c r="G140" s="16"/>
    </row>
    <row r="141" spans="1:7" x14ac:dyDescent="0.15">
      <c r="A141" s="35" t="s">
        <v>146</v>
      </c>
      <c r="B141" s="4" t="s">
        <v>1</v>
      </c>
      <c r="C141" s="6"/>
      <c r="D141" s="9"/>
      <c r="E141" s="9"/>
      <c r="F141" s="9">
        <f t="shared" si="8"/>
        <v>0</v>
      </c>
      <c r="G141" s="16"/>
    </row>
    <row r="142" spans="1:7" ht="16.5" x14ac:dyDescent="0.15">
      <c r="A142" s="35"/>
      <c r="B142" s="4" t="s">
        <v>2</v>
      </c>
      <c r="C142" s="11" t="s">
        <v>147</v>
      </c>
      <c r="D142" s="9">
        <v>1</v>
      </c>
      <c r="E142" s="9">
        <v>0</v>
      </c>
      <c r="F142" s="9">
        <f t="shared" si="8"/>
        <v>1</v>
      </c>
      <c r="G142" s="16">
        <f>SUM(F142)</f>
        <v>1</v>
      </c>
    </row>
    <row r="143" spans="1:7" ht="27" x14ac:dyDescent="0.15">
      <c r="A143" s="35"/>
      <c r="B143" s="4" t="s">
        <v>3</v>
      </c>
      <c r="C143" s="13" t="s">
        <v>148</v>
      </c>
      <c r="D143" s="9">
        <v>6</v>
      </c>
      <c r="E143" s="9">
        <v>2</v>
      </c>
      <c r="F143" s="9">
        <f t="shared" si="8"/>
        <v>4</v>
      </c>
      <c r="G143" s="16">
        <f>SUM(F143)</f>
        <v>4</v>
      </c>
    </row>
    <row r="144" spans="1:7" x14ac:dyDescent="0.15">
      <c r="A144" s="35" t="s">
        <v>149</v>
      </c>
      <c r="B144" s="4" t="s">
        <v>1</v>
      </c>
      <c r="C144" s="6"/>
      <c r="D144" s="9"/>
      <c r="E144" s="9"/>
      <c r="F144" s="9">
        <f t="shared" si="8"/>
        <v>0</v>
      </c>
      <c r="G144" s="16"/>
    </row>
    <row r="145" spans="1:7" ht="27" x14ac:dyDescent="0.15">
      <c r="A145" s="35"/>
      <c r="B145" s="4" t="s">
        <v>2</v>
      </c>
      <c r="C145" s="13" t="s">
        <v>150</v>
      </c>
      <c r="D145" s="9">
        <v>1</v>
      </c>
      <c r="E145" s="9">
        <v>0</v>
      </c>
      <c r="F145" s="9">
        <f t="shared" si="8"/>
        <v>1</v>
      </c>
      <c r="G145" s="16">
        <f>SUM(F145)</f>
        <v>1</v>
      </c>
    </row>
    <row r="146" spans="1:7" ht="27" x14ac:dyDescent="0.15">
      <c r="A146" s="35"/>
      <c r="B146" s="4" t="s">
        <v>3</v>
      </c>
      <c r="C146" s="13" t="s">
        <v>151</v>
      </c>
      <c r="D146" s="9">
        <v>1</v>
      </c>
      <c r="E146" s="9"/>
      <c r="F146" s="9">
        <f t="shared" si="8"/>
        <v>1</v>
      </c>
      <c r="G146" s="16">
        <f>SUM(F146)</f>
        <v>1</v>
      </c>
    </row>
    <row r="147" spans="1:7" x14ac:dyDescent="0.15">
      <c r="A147" s="35" t="s">
        <v>152</v>
      </c>
      <c r="B147" s="4" t="s">
        <v>1</v>
      </c>
      <c r="C147" s="6"/>
      <c r="D147" s="9"/>
      <c r="E147" s="9"/>
      <c r="F147" s="9">
        <f t="shared" si="8"/>
        <v>0</v>
      </c>
      <c r="G147" s="16"/>
    </row>
    <row r="148" spans="1:7" x14ac:dyDescent="0.15">
      <c r="A148" s="35"/>
      <c r="B148" s="4" t="s">
        <v>2</v>
      </c>
      <c r="C148" s="11" t="s">
        <v>153</v>
      </c>
      <c r="D148" s="9">
        <v>4</v>
      </c>
      <c r="E148" s="9">
        <v>3</v>
      </c>
      <c r="F148" s="9">
        <f t="shared" si="8"/>
        <v>1</v>
      </c>
      <c r="G148" s="16">
        <f>SUM(F148)</f>
        <v>1</v>
      </c>
    </row>
    <row r="149" spans="1:7" ht="27" x14ac:dyDescent="0.15">
      <c r="A149" s="35"/>
      <c r="B149" s="4" t="s">
        <v>3</v>
      </c>
      <c r="C149" s="13" t="s">
        <v>154</v>
      </c>
      <c r="D149" s="9">
        <v>1</v>
      </c>
      <c r="E149" s="9"/>
      <c r="F149" s="9">
        <f t="shared" si="8"/>
        <v>1</v>
      </c>
      <c r="G149" s="16">
        <f>SUM(F149)</f>
        <v>1</v>
      </c>
    </row>
    <row r="150" spans="1:7" x14ac:dyDescent="0.15">
      <c r="A150" s="35" t="s">
        <v>155</v>
      </c>
      <c r="B150" s="4" t="s">
        <v>1</v>
      </c>
      <c r="C150" s="6"/>
      <c r="D150" s="9"/>
      <c r="E150" s="9"/>
      <c r="F150" s="9">
        <f t="shared" si="8"/>
        <v>0</v>
      </c>
      <c r="G150" s="16"/>
    </row>
    <row r="151" spans="1:7" ht="16.5" x14ac:dyDescent="0.15">
      <c r="A151" s="35"/>
      <c r="B151" s="19" t="s">
        <v>2</v>
      </c>
      <c r="C151" s="11" t="s">
        <v>156</v>
      </c>
      <c r="D151" s="9">
        <v>2</v>
      </c>
      <c r="E151" s="9">
        <v>1</v>
      </c>
      <c r="F151" s="9">
        <f t="shared" si="8"/>
        <v>1</v>
      </c>
      <c r="G151" s="21">
        <f>SUM(F151:F152)</f>
        <v>4</v>
      </c>
    </row>
    <row r="152" spans="1:7" ht="27" x14ac:dyDescent="0.15">
      <c r="A152" s="35"/>
      <c r="B152" s="20"/>
      <c r="C152" s="13" t="s">
        <v>157</v>
      </c>
      <c r="D152" s="9">
        <v>3</v>
      </c>
      <c r="E152" s="9"/>
      <c r="F152" s="9">
        <f t="shared" si="8"/>
        <v>3</v>
      </c>
      <c r="G152" s="22"/>
    </row>
    <row r="153" spans="1:7" x14ac:dyDescent="0.15">
      <c r="A153" s="35"/>
      <c r="B153" s="4" t="s">
        <v>3</v>
      </c>
      <c r="C153" s="13" t="s">
        <v>158</v>
      </c>
      <c r="D153" s="9">
        <v>1</v>
      </c>
      <c r="E153" s="9"/>
      <c r="F153" s="9">
        <f t="shared" si="8"/>
        <v>1</v>
      </c>
      <c r="G153" s="16">
        <f>SUM(F153)</f>
        <v>1</v>
      </c>
    </row>
    <row r="154" spans="1:7" ht="75" x14ac:dyDescent="0.15">
      <c r="A154" s="35" t="s">
        <v>159</v>
      </c>
      <c r="B154" s="19" t="s">
        <v>44</v>
      </c>
      <c r="C154" s="6" t="s">
        <v>40</v>
      </c>
      <c r="D154" s="9">
        <v>23</v>
      </c>
      <c r="E154" s="9">
        <v>18</v>
      </c>
      <c r="F154" s="9">
        <f t="shared" si="8"/>
        <v>5</v>
      </c>
      <c r="G154" s="21">
        <f>SUM(F154:F155)</f>
        <v>8</v>
      </c>
    </row>
    <row r="155" spans="1:7" ht="75" x14ac:dyDescent="0.15">
      <c r="A155" s="35"/>
      <c r="B155" s="20"/>
      <c r="C155" s="6" t="s">
        <v>41</v>
      </c>
      <c r="D155" s="9">
        <v>17</v>
      </c>
      <c r="E155" s="9">
        <v>14</v>
      </c>
      <c r="F155" s="9">
        <f t="shared" si="8"/>
        <v>3</v>
      </c>
      <c r="G155" s="22"/>
    </row>
    <row r="156" spans="1:7" x14ac:dyDescent="0.15">
      <c r="A156" s="35"/>
      <c r="B156" s="4" t="s">
        <v>2</v>
      </c>
      <c r="C156" s="13"/>
      <c r="D156" s="9"/>
      <c r="E156" s="9"/>
      <c r="F156" s="9">
        <f t="shared" si="8"/>
        <v>0</v>
      </c>
      <c r="G156" s="16"/>
    </row>
    <row r="157" spans="1:7" x14ac:dyDescent="0.15">
      <c r="A157" s="35"/>
      <c r="B157" s="4" t="s">
        <v>3</v>
      </c>
      <c r="C157" s="13"/>
      <c r="D157" s="9"/>
      <c r="E157" s="9"/>
      <c r="F157" s="9">
        <f t="shared" si="8"/>
        <v>0</v>
      </c>
      <c r="G157" s="16"/>
    </row>
    <row r="158" spans="1:7" x14ac:dyDescent="0.15">
      <c r="A158" s="35" t="s">
        <v>160</v>
      </c>
      <c r="B158" s="4" t="s">
        <v>1</v>
      </c>
      <c r="C158" s="6"/>
      <c r="D158" s="9"/>
      <c r="E158" s="9"/>
      <c r="F158" s="9">
        <f t="shared" si="8"/>
        <v>0</v>
      </c>
      <c r="G158" s="16"/>
    </row>
    <row r="159" spans="1:7" ht="27" x14ac:dyDescent="0.15">
      <c r="A159" s="35"/>
      <c r="B159" s="4" t="s">
        <v>2</v>
      </c>
      <c r="C159" s="10" t="s">
        <v>161</v>
      </c>
      <c r="D159" s="9">
        <v>1</v>
      </c>
      <c r="E159" s="9">
        <v>0</v>
      </c>
      <c r="F159" s="9">
        <f t="shared" si="8"/>
        <v>1</v>
      </c>
      <c r="G159" s="16">
        <f>SUBTOTAL(9,F159)</f>
        <v>1</v>
      </c>
    </row>
    <row r="160" spans="1:7" x14ac:dyDescent="0.15">
      <c r="A160" s="35"/>
      <c r="B160" s="4" t="s">
        <v>3</v>
      </c>
      <c r="C160" s="13"/>
      <c r="D160" s="9"/>
      <c r="E160" s="9"/>
      <c r="F160" s="9">
        <f t="shared" si="8"/>
        <v>0</v>
      </c>
      <c r="G160" s="16"/>
    </row>
    <row r="161" spans="1:7" x14ac:dyDescent="0.15">
      <c r="A161" s="35" t="s">
        <v>162</v>
      </c>
      <c r="B161" s="4" t="s">
        <v>1</v>
      </c>
      <c r="C161" s="6"/>
      <c r="D161" s="9"/>
      <c r="E161" s="9"/>
      <c r="F161" s="9">
        <f t="shared" si="8"/>
        <v>0</v>
      </c>
      <c r="G161" s="16"/>
    </row>
    <row r="162" spans="1:7" x14ac:dyDescent="0.15">
      <c r="A162" s="35"/>
      <c r="B162" s="19" t="s">
        <v>2</v>
      </c>
      <c r="C162" s="11" t="s">
        <v>163</v>
      </c>
      <c r="D162" s="9">
        <v>8</v>
      </c>
      <c r="E162" s="9">
        <v>5</v>
      </c>
      <c r="F162" s="9">
        <f t="shared" si="8"/>
        <v>3</v>
      </c>
      <c r="G162" s="21">
        <f>SUM(F162:F163)</f>
        <v>5</v>
      </c>
    </row>
    <row r="163" spans="1:7" x14ac:dyDescent="0.15">
      <c r="A163" s="35"/>
      <c r="B163" s="20"/>
      <c r="C163" s="11" t="s">
        <v>164</v>
      </c>
      <c r="D163" s="9">
        <v>7</v>
      </c>
      <c r="E163" s="9">
        <v>5</v>
      </c>
      <c r="F163" s="9">
        <f t="shared" si="8"/>
        <v>2</v>
      </c>
      <c r="G163" s="22"/>
    </row>
    <row r="164" spans="1:7" x14ac:dyDescent="0.15">
      <c r="A164" s="35"/>
      <c r="B164" s="4" t="s">
        <v>3</v>
      </c>
      <c r="C164" s="13"/>
      <c r="D164" s="9"/>
      <c r="E164" s="9"/>
      <c r="F164" s="9">
        <f t="shared" si="8"/>
        <v>0</v>
      </c>
      <c r="G164" s="16"/>
    </row>
    <row r="165" spans="1:7" x14ac:dyDescent="0.15">
      <c r="A165" s="35" t="s">
        <v>165</v>
      </c>
      <c r="B165" s="4" t="s">
        <v>1</v>
      </c>
      <c r="C165" s="6"/>
      <c r="D165" s="9"/>
      <c r="E165" s="9"/>
      <c r="F165" s="9">
        <f t="shared" si="8"/>
        <v>0</v>
      </c>
      <c r="G165" s="16"/>
    </row>
    <row r="166" spans="1:7" x14ac:dyDescent="0.15">
      <c r="A166" s="35"/>
      <c r="B166" s="19" t="s">
        <v>2</v>
      </c>
      <c r="C166" s="11" t="s">
        <v>166</v>
      </c>
      <c r="D166" s="9">
        <v>1</v>
      </c>
      <c r="E166" s="9">
        <v>0</v>
      </c>
      <c r="F166" s="9">
        <f t="shared" si="8"/>
        <v>1</v>
      </c>
      <c r="G166" s="21">
        <f>SUM(F166:F167)</f>
        <v>4</v>
      </c>
    </row>
    <row r="167" spans="1:7" x14ac:dyDescent="0.15">
      <c r="A167" s="35"/>
      <c r="B167" s="20"/>
      <c r="C167" s="11" t="s">
        <v>167</v>
      </c>
      <c r="D167" s="9">
        <v>3</v>
      </c>
      <c r="E167" s="9">
        <v>0</v>
      </c>
      <c r="F167" s="9">
        <f t="shared" si="8"/>
        <v>3</v>
      </c>
      <c r="G167" s="22"/>
    </row>
    <row r="168" spans="1:7" x14ac:dyDescent="0.15">
      <c r="A168" s="35"/>
      <c r="B168" s="4" t="s">
        <v>3</v>
      </c>
      <c r="C168" s="13"/>
      <c r="D168" s="9"/>
      <c r="E168" s="9"/>
      <c r="F168" s="9">
        <f t="shared" si="8"/>
        <v>0</v>
      </c>
      <c r="G168" s="16"/>
    </row>
  </sheetData>
  <autoFilter ref="B1:B168"/>
  <mergeCells count="91">
    <mergeCell ref="A105:A107"/>
    <mergeCell ref="A133:A137"/>
    <mergeCell ref="A108:A110"/>
    <mergeCell ref="A111:A113"/>
    <mergeCell ref="A114:A117"/>
    <mergeCell ref="A118:A120"/>
    <mergeCell ref="A121:A123"/>
    <mergeCell ref="A124:A126"/>
    <mergeCell ref="A127:A129"/>
    <mergeCell ref="A130:A132"/>
    <mergeCell ref="A165:A168"/>
    <mergeCell ref="A138:A140"/>
    <mergeCell ref="A141:A143"/>
    <mergeCell ref="A144:A146"/>
    <mergeCell ref="A147:A149"/>
    <mergeCell ref="A150:A153"/>
    <mergeCell ref="A154:A157"/>
    <mergeCell ref="A158:A160"/>
    <mergeCell ref="A161:A164"/>
    <mergeCell ref="A102:A104"/>
    <mergeCell ref="A3:A5"/>
    <mergeCell ref="A6:A9"/>
    <mergeCell ref="A10:A12"/>
    <mergeCell ref="B85:B87"/>
    <mergeCell ref="A36:A38"/>
    <mergeCell ref="A39:A41"/>
    <mergeCell ref="A42:A45"/>
    <mergeCell ref="A46:A48"/>
    <mergeCell ref="A49:A58"/>
    <mergeCell ref="A59:A61"/>
    <mergeCell ref="B94:B95"/>
    <mergeCell ref="B96:B97"/>
    <mergeCell ref="B99:B100"/>
    <mergeCell ref="A13:A19"/>
    <mergeCell ref="A84:A88"/>
    <mergeCell ref="A62:A64"/>
    <mergeCell ref="A65:A69"/>
    <mergeCell ref="A70:A73"/>
    <mergeCell ref="A98:A101"/>
    <mergeCell ref="A1:G1"/>
    <mergeCell ref="G85:G87"/>
    <mergeCell ref="A20:A24"/>
    <mergeCell ref="A89:A92"/>
    <mergeCell ref="A93:A97"/>
    <mergeCell ref="A25:A28"/>
    <mergeCell ref="A29:A32"/>
    <mergeCell ref="A33:A35"/>
    <mergeCell ref="A74:A77"/>
    <mergeCell ref="A78:A80"/>
    <mergeCell ref="A81:A83"/>
    <mergeCell ref="G65:G67"/>
    <mergeCell ref="B65:B67"/>
    <mergeCell ref="B56:B58"/>
    <mergeCell ref="B44:B45"/>
    <mergeCell ref="B6:B7"/>
    <mergeCell ref="G6:G7"/>
    <mergeCell ref="B13:B16"/>
    <mergeCell ref="B25:B26"/>
    <mergeCell ref="G70:G71"/>
    <mergeCell ref="B70:B71"/>
    <mergeCell ref="B74:B75"/>
    <mergeCell ref="G74:G75"/>
    <mergeCell ref="G13:G16"/>
    <mergeCell ref="B29:B30"/>
    <mergeCell ref="G29:G30"/>
    <mergeCell ref="G25:G26"/>
    <mergeCell ref="B20:B22"/>
    <mergeCell ref="G20:G22"/>
    <mergeCell ref="B17:B18"/>
    <mergeCell ref="G17:G18"/>
    <mergeCell ref="G44:G45"/>
    <mergeCell ref="G50:G55"/>
    <mergeCell ref="B50:B55"/>
    <mergeCell ref="G56:G58"/>
    <mergeCell ref="B134:B136"/>
    <mergeCell ref="G134:G136"/>
    <mergeCell ref="B115:B116"/>
    <mergeCell ref="G115:G116"/>
    <mergeCell ref="B90:B91"/>
    <mergeCell ref="G90:G91"/>
    <mergeCell ref="G96:G97"/>
    <mergeCell ref="G94:G95"/>
    <mergeCell ref="G99:G100"/>
    <mergeCell ref="B166:B167"/>
    <mergeCell ref="G166:G167"/>
    <mergeCell ref="B162:B163"/>
    <mergeCell ref="G162:G163"/>
    <mergeCell ref="B151:B152"/>
    <mergeCell ref="G151:G152"/>
    <mergeCell ref="B154:B155"/>
    <mergeCell ref="G154:G15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上海理工大学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李亚如</dc:creator>
  <cp:lastModifiedBy>Y.R</cp:lastModifiedBy>
  <dcterms:created xsi:type="dcterms:W3CDTF">2018-07-02T05:37:10Z</dcterms:created>
  <dcterms:modified xsi:type="dcterms:W3CDTF">2018-07-14T02:21:38Z</dcterms:modified>
</cp:coreProperties>
</file>